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3" activeTab="8"/>
  </bookViews>
  <sheets>
    <sheet name="公开表皮" sheetId="1" r:id="rId1"/>
    <sheet name="目录" sheetId="2" r:id="rId2"/>
    <sheet name="1部门收支总表" sheetId="3" r:id="rId3"/>
    <sheet name="2部门收支总表（分单位）" sheetId="4" r:id="rId4"/>
    <sheet name="3部门收入总表" sheetId="5" r:id="rId5"/>
    <sheet name="4部门支出总表" sheetId="6" r:id="rId6"/>
    <sheet name="5部门支出总表 (按功能)" sheetId="7" r:id="rId7"/>
    <sheet name="6部门支出总表 (按政府经济)" sheetId="8" r:id="rId8"/>
    <sheet name="7部门支出总表 (按部门经济)" sheetId="9" r:id="rId9"/>
    <sheet name="8财拨收支总表" sheetId="10" r:id="rId10"/>
    <sheet name="9部门财政拨款支出总表" sheetId="11" r:id="rId11"/>
    <sheet name="10一般公共预算支出表" sheetId="12" r:id="rId12"/>
    <sheet name="11财政拨款收入安排支出表" sheetId="13" r:id="rId13"/>
    <sheet name="12纳入预算管理的行政事业性收费支出预算明细表" sheetId="14" r:id="rId14"/>
    <sheet name="13纳入预算管理的政府性基金" sheetId="15" r:id="rId15"/>
    <sheet name="14纳入专户管理的行政事业性收费支出预算明细表" sheetId="16" r:id="rId16"/>
    <sheet name="15国有资本经营支出" sheetId="17" r:id="rId17"/>
    <sheet name="16部门一般公共预算基本支出表 (按功能)" sheetId="18" r:id="rId18"/>
    <sheet name="17一般公共预算基本支出表（按政府经济）" sheetId="19" r:id="rId19"/>
    <sheet name="18一般公共预算基本支出表（按部门经济）" sheetId="20" r:id="rId20"/>
    <sheet name="19一般公共预算“三公”经费" sheetId="21" r:id="rId21"/>
    <sheet name="20项目支出表" sheetId="22" r:id="rId22"/>
    <sheet name="21项目支出表（债务）" sheetId="23" r:id="rId23"/>
    <sheet name="22政府采购表" sheetId="24" r:id="rId24"/>
    <sheet name="23购买服务表" sheetId="25" r:id="rId25"/>
    <sheet name="24机关运行经费" sheetId="26" r:id="rId26"/>
    <sheet name="25绩效情况表" sheetId="27" r:id="rId27"/>
  </sheets>
  <definedNames>
    <definedName name="_xlnm.Print_Area" localSheetId="11">'10一般公共预算支出表'!$A$1:$J$9</definedName>
    <definedName name="_xlnm.Print_Area" localSheetId="12">'11财政拨款收入安排支出表'!$A$1:$K$9</definedName>
    <definedName name="_xlnm.Print_Area" localSheetId="13">'12纳入预算管理的行政事业性收费支出预算明细表'!$A$1:$J$8</definedName>
    <definedName name="_xlnm.Print_Area" localSheetId="14">'13纳入预算管理的政府性基金'!$A$1:$J$8</definedName>
    <definedName name="_xlnm.Print_Area" localSheetId="15">'14纳入专户管理的行政事业性收费支出预算明细表'!$A$1:$J$8</definedName>
    <definedName name="_xlnm.Print_Area" localSheetId="17">'16部门一般公共预算基本支出表 (按功能)'!$A$1:$H$15</definedName>
    <definedName name="_xlnm.Print_Area" localSheetId="18">'17一般公共预算基本支出表（按政府经济）'!$A$1:$D$9</definedName>
    <definedName name="_xlnm.Print_Area" localSheetId="19">'18一般公共预算基本支出表（按部门经济）'!$A$1:$D$29</definedName>
    <definedName name="_xlnm.Print_Area" localSheetId="20">'19一般公共预算“三公”经费'!$A$1:$C$11</definedName>
    <definedName name="_xlnm.Print_Area" localSheetId="2">'1部门收支总表'!$A$1:$L$15</definedName>
    <definedName name="_xlnm.Print_Area" localSheetId="21">'20项目支出表'!$A$1:$N$12</definedName>
    <definedName name="_xlnm.Print_Area" localSheetId="22">'21项目支出表（债务）'!$A$1:$N$7</definedName>
    <definedName name="_xlnm.Print_Area" localSheetId="23">'22政府采购表'!$A$1:$L$15</definedName>
    <definedName name="_xlnm.Print_Area" localSheetId="24">'23购买服务表'!$A$1:$M$7</definedName>
    <definedName name="_xlnm.Print_Area" localSheetId="25">'24机关运行经费'!$A$1:$F$8</definedName>
    <definedName name="_xlnm.Print_Area" localSheetId="26">'25绩效情况表'!$A$1:$U$15</definedName>
    <definedName name="_xlnm.Print_Area" localSheetId="3">'2部门收支总表（分单位）'!$A$1:$M$7</definedName>
    <definedName name="_xlnm.Print_Area" localSheetId="4">'3部门收入总表'!$A$1:$L$9</definedName>
    <definedName name="_xlnm.Print_Area" localSheetId="5">'4部门支出总表'!$A$1:$J$9</definedName>
    <definedName name="_xlnm.Print_Area" localSheetId="6">'5部门支出总表 (按功能)'!$A$1:$K$15</definedName>
    <definedName name="_xlnm.Print_Area" localSheetId="7">'6部门支出总表 (按政府经济)'!$A$1:$J$15</definedName>
    <definedName name="_xlnm.Print_Area" localSheetId="8">'7部门支出总表 (按部门经济)'!$A$1:$J$40</definedName>
    <definedName name="_xlnm.Print_Area" localSheetId="9">'8财拨收支总表'!$A$1:$K$7</definedName>
    <definedName name="_xlnm.Print_Area" localSheetId="10">'9部门财政拨款支出总表'!$A$1:$J$9</definedName>
    <definedName name="_xlnm.Print_Area" localSheetId="0">'公开表皮'!$A$1:$J$12</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'25绩效情况表'!$1:$6</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fullCalcOnLoad="1"/>
</workbook>
</file>

<file path=xl/sharedStrings.xml><?xml version="1.0" encoding="utf-8"?>
<sst xmlns="http://schemas.openxmlformats.org/spreadsheetml/2006/main" count="965" uniqueCount="342">
  <si>
    <t>2021年部门预算信息公开表</t>
  </si>
  <si>
    <t>鞍山职业技术学院部门预算</t>
  </si>
  <si>
    <t xml:space="preserve">                       填报时间：2021年2月</t>
  </si>
  <si>
    <t>目        录</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</si>
  <si>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</si>
  <si>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</si>
  <si>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</si>
  <si>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</si>
  <si>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</si>
  <si>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</si>
  <si>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</si>
  <si>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 </t>
  </si>
  <si>
    <t xml:space="preserve">    九、2021年部门财政拨款支出预算总表（按支出功能分类科目） </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</si>
  <si>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</si>
  <si>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</si>
  <si>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</si>
  <si>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</si>
  <si>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</si>
  <si>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</si>
  <si>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</si>
  <si>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</si>
  <si>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十八、2021年部门一般公共预算基本支出表（按部门预算支出经济分类科目）</t>
  </si>
  <si>
    <t xml:space="preserve">    十九、2021年部门一般公共预算“三公”经费支出预算表 </t>
  </si>
  <si>
    <t xml:space="preserve">    二十、2021年部门项目支出预算表</t>
  </si>
  <si>
    <r>
      <t xml:space="preserve">    二十一、2021年部门项目支出</t>
    </r>
    <r>
      <rPr>
        <sz val="9"/>
        <rFont val="宋体"/>
        <family val="0"/>
      </rPr>
      <t>-</t>
    </r>
    <r>
      <rPr>
        <sz val="12"/>
        <rFont val="宋体"/>
        <family val="0"/>
      </rPr>
      <t>债务支出预算明细表</t>
    </r>
  </si>
  <si>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</si>
  <si>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</si>
  <si>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</si>
  <si>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</si>
  <si>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t>2021年部门收支预算总表</t>
  </si>
  <si>
    <t>公开表1</t>
  </si>
  <si>
    <t>部门名称：鞍山职业技术学院</t>
  </si>
  <si>
    <t>单位：万元</t>
  </si>
  <si>
    <t>收                 入</t>
  </si>
  <si>
    <t>支           出</t>
  </si>
  <si>
    <t>项          目</t>
  </si>
  <si>
    <t>预算数</t>
  </si>
  <si>
    <t>一、财政拨款收入</t>
  </si>
  <si>
    <t>教育支出</t>
  </si>
  <si>
    <t>二、纳入预算管理的行政事业性收费等非税收入</t>
  </si>
  <si>
    <t xml:space="preserve">  职业教育</t>
  </si>
  <si>
    <t>三、纳入政府性基金预算管理收入</t>
  </si>
  <si>
    <t xml:space="preserve">    高等职业教育</t>
  </si>
  <si>
    <t>四、纳入专户管理的行政事业性收费等非税收入</t>
  </si>
  <si>
    <t>社会保障和就业支出</t>
  </si>
  <si>
    <t>五、国有资本经营收入</t>
  </si>
  <si>
    <t xml:space="preserve">  行政事业单位养老支出</t>
  </si>
  <si>
    <t>六、其他收入</t>
  </si>
  <si>
    <t xml:space="preserve">    机关事业单位基本养老保险缴费支出</t>
  </si>
  <si>
    <t>住房保障支出</t>
  </si>
  <si>
    <t xml:space="preserve">  住房改革支出</t>
  </si>
  <si>
    <t xml:space="preserve">    住房公积金</t>
  </si>
  <si>
    <t>收    入    合    计</t>
  </si>
  <si>
    <t>支    出    总    计</t>
  </si>
  <si>
    <t>2021年部门收支预算总表（分单位）</t>
  </si>
  <si>
    <t>公开表2</t>
  </si>
  <si>
    <t>单位名称</t>
  </si>
  <si>
    <t>收入预算</t>
  </si>
  <si>
    <t>支出预算</t>
  </si>
  <si>
    <t>合计</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</si>
  <si>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</si>
  <si>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</si>
  <si>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</si>
  <si>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</si>
  <si>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</si>
  <si>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</si>
  <si>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</si>
  <si>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</si>
  <si>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</si>
  <si>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</si>
  <si>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鞍山职业技术学院</t>
  </si>
  <si>
    <t>2021年部门收入预算总表</t>
  </si>
  <si>
    <t>公开表3</t>
  </si>
  <si>
    <t>科目代码</t>
  </si>
  <si>
    <t>科目名称</t>
  </si>
  <si>
    <t>收入预算资金来源</t>
  </si>
  <si>
    <t>类</t>
  </si>
  <si>
    <t>款</t>
  </si>
  <si>
    <t>项</t>
  </si>
  <si>
    <t>205</t>
  </si>
  <si>
    <t>03</t>
  </si>
  <si>
    <t>05</t>
  </si>
  <si>
    <t>高等职业教育</t>
  </si>
  <si>
    <t>208</t>
  </si>
  <si>
    <t>机关事业单位基本养老保险缴费支出</t>
  </si>
  <si>
    <t>221</t>
  </si>
  <si>
    <t>02</t>
  </si>
  <si>
    <t>01</t>
  </si>
  <si>
    <t>住房公积金</t>
  </si>
  <si>
    <t>2021年部门支出预算总表</t>
  </si>
  <si>
    <t>公开表4</t>
  </si>
  <si>
    <t>2021年部门支出预算总表（按支出功能分类科目）</t>
  </si>
  <si>
    <t>公开表5</t>
  </si>
  <si>
    <t>资金来源</t>
  </si>
  <si>
    <t xml:space="preserve">  205</t>
  </si>
  <si>
    <t xml:space="preserve">  03</t>
  </si>
  <si>
    <t xml:space="preserve">  208</t>
  </si>
  <si>
    <t xml:space="preserve">  05</t>
  </si>
  <si>
    <t xml:space="preserve">  221</t>
  </si>
  <si>
    <t xml:space="preserve">  02</t>
  </si>
  <si>
    <t>2021年部门支出预算总表（按政府预算支出经济分类科目）</t>
  </si>
  <si>
    <t>公开表6</t>
  </si>
  <si>
    <t>505</t>
  </si>
  <si>
    <t>对事业单位经常性补助</t>
  </si>
  <si>
    <t xml:space="preserve">  </t>
  </si>
  <si>
    <t xml:space="preserve">  工资福利支出</t>
  </si>
  <si>
    <t xml:space="preserve">  商品和服务支出</t>
  </si>
  <si>
    <t>506</t>
  </si>
  <si>
    <t>对事业单位资本性补助</t>
  </si>
  <si>
    <t xml:space="preserve">  资本性支出（一）</t>
  </si>
  <si>
    <t>509</t>
  </si>
  <si>
    <t xml:space="preserve">  助学金</t>
  </si>
  <si>
    <t>599</t>
  </si>
  <si>
    <t>其他支出</t>
  </si>
  <si>
    <t>99</t>
  </si>
  <si>
    <t xml:space="preserve">  其他支出</t>
  </si>
  <si>
    <t>2021年部门支出预算总表（按部门预算支出经济分类科目）</t>
  </si>
  <si>
    <t>公开表7</t>
  </si>
  <si>
    <t>301</t>
  </si>
  <si>
    <t xml:space="preserve">  基本工资</t>
  </si>
  <si>
    <t xml:space="preserve">  津贴补贴</t>
  </si>
  <si>
    <t xml:space="preserve">  奖金</t>
  </si>
  <si>
    <t>08</t>
  </si>
  <si>
    <t xml:space="preserve">  机关事业单位基本养老保险缴费</t>
  </si>
  <si>
    <t>10</t>
  </si>
  <si>
    <t xml:space="preserve">  基本医疗保险缴费</t>
  </si>
  <si>
    <t>12</t>
  </si>
  <si>
    <t xml:space="preserve">  其他社会保障缴费</t>
  </si>
  <si>
    <t>13</t>
  </si>
  <si>
    <t xml:space="preserve">  住房公积金</t>
  </si>
  <si>
    <t>302</t>
  </si>
  <si>
    <t xml:space="preserve">  办公费</t>
  </si>
  <si>
    <t xml:space="preserve">  印刷费</t>
  </si>
  <si>
    <t xml:space="preserve">  咨询费</t>
  </si>
  <si>
    <t xml:space="preserve">  水费</t>
  </si>
  <si>
    <t>06</t>
  </si>
  <si>
    <t xml:space="preserve">  电费</t>
  </si>
  <si>
    <t>07</t>
  </si>
  <si>
    <t xml:space="preserve">  邮电费</t>
  </si>
  <si>
    <t>11</t>
  </si>
  <si>
    <t xml:space="preserve">  差旅费</t>
  </si>
  <si>
    <t xml:space="preserve">  因公出国（境）费用</t>
  </si>
  <si>
    <t xml:space="preserve">  维修(护)费</t>
  </si>
  <si>
    <t>14</t>
  </si>
  <si>
    <t xml:space="preserve">  租赁费</t>
  </si>
  <si>
    <t>16</t>
  </si>
  <si>
    <t xml:space="preserve">  培训费</t>
  </si>
  <si>
    <t>17</t>
  </si>
  <si>
    <t xml:space="preserve">  公务接待费</t>
  </si>
  <si>
    <t>18</t>
  </si>
  <si>
    <t xml:space="preserve">  专用材料费</t>
  </si>
  <si>
    <t>26</t>
  </si>
  <si>
    <t xml:space="preserve">  劳务费</t>
  </si>
  <si>
    <t>27</t>
  </si>
  <si>
    <t xml:space="preserve">  委托业务费</t>
  </si>
  <si>
    <t>28</t>
  </si>
  <si>
    <t xml:space="preserve">  工会经费</t>
  </si>
  <si>
    <t>29</t>
  </si>
  <si>
    <t xml:space="preserve">  福利费</t>
  </si>
  <si>
    <t xml:space="preserve">  其他商品和服务支出</t>
  </si>
  <si>
    <t>303</t>
  </si>
  <si>
    <t>310</t>
  </si>
  <si>
    <t>其他资本性支出</t>
  </si>
  <si>
    <t xml:space="preserve">  专用设备购置</t>
  </si>
  <si>
    <t xml:space="preserve">  其他资本性支出</t>
  </si>
  <si>
    <t>399</t>
  </si>
  <si>
    <t>2021年部门财政拨款收支预算总表</t>
  </si>
  <si>
    <t>公开表8</t>
  </si>
  <si>
    <t>2021年部门财政拨款支出预算总表</t>
  </si>
  <si>
    <t>公开表9</t>
  </si>
  <si>
    <t>2021年部门一般公共预算支出表</t>
  </si>
  <si>
    <t>公开表10</t>
  </si>
  <si>
    <t>支出内容</t>
  </si>
  <si>
    <t>2021年部门财政拨款收入安排预算支出表</t>
  </si>
  <si>
    <t>公开表11</t>
  </si>
  <si>
    <t>2021年部门纳入预算管理的行政事业性收费预算支出表</t>
  </si>
  <si>
    <t>公开表12</t>
  </si>
  <si>
    <t>表无数据</t>
  </si>
  <si>
    <t>2021年部门（政府性基金收入）政府性基金预算支出表</t>
  </si>
  <si>
    <t>公开表13</t>
  </si>
  <si>
    <t>注：“本部门没有政府性基金预算拨款收入，也没有使用政府性基金安排的支出，故本表无数据”。</t>
  </si>
  <si>
    <t>2021年纳入专户管理的行政事业性收费预算支出表</t>
  </si>
  <si>
    <t>公开表14</t>
  </si>
  <si>
    <t>2021年部门（国有资本经营收入）国有资本经营预算支出表</t>
  </si>
  <si>
    <t>公开表15</t>
  </si>
  <si>
    <t>部门名称：</t>
  </si>
  <si>
    <t>注：“本部门没有国有资本经营预算支出，故本表无数据”。</t>
  </si>
  <si>
    <t>2021年部门一般公共预算基本支出表（按支出功能分类科目）</t>
  </si>
  <si>
    <t>公开表16</t>
  </si>
  <si>
    <t>2021年部门一般公共预算基本支出表（按政府预算支出经济分类）</t>
  </si>
  <si>
    <t>公开表17</t>
  </si>
  <si>
    <t>科目编码</t>
  </si>
  <si>
    <t>2021年预算数</t>
  </si>
  <si>
    <t>2021年部门一般公共预算基本支出表（按部门预算支出经济分类）</t>
  </si>
  <si>
    <t>公开表18</t>
  </si>
  <si>
    <t>2021年部门一般公共预算“三公”经费支出预算表</t>
  </si>
  <si>
    <t>公开表19</t>
  </si>
  <si>
    <t>项目</t>
  </si>
  <si>
    <t>金额</t>
  </si>
  <si>
    <t>2021年预算</t>
  </si>
  <si>
    <t>2020年预算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</si>
  <si>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</si>
  <si>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</si>
  <si>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</si>
  <si>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</si>
  <si>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</si>
  <si>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</si>
  <si>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2021年部门项目支出预算表</t>
  </si>
  <si>
    <t>公开表20</t>
  </si>
  <si>
    <t>项目名称</t>
  </si>
  <si>
    <t>项目内容</t>
  </si>
  <si>
    <t>教师赴德国职业技能提升培训</t>
  </si>
  <si>
    <t>校园监控改造及一卡通系统</t>
  </si>
  <si>
    <t>实习实训设备购置</t>
  </si>
  <si>
    <t>学生公寓床</t>
  </si>
  <si>
    <t xml:space="preserve">国家奖助学金(地方配套) </t>
  </si>
  <si>
    <t>宿舍、体育场地等维修改造</t>
  </si>
  <si>
    <t>2021年部门项目支出-债务支出预算明细表</t>
  </si>
  <si>
    <t>公开表21</t>
  </si>
  <si>
    <t>注：“本部门没有债务支出预算，故本表无数据”。</t>
  </si>
  <si>
    <t>2021年部门政府采购支出预算表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</si>
  <si>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</si>
  <si>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</si>
  <si>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</si>
  <si>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</si>
  <si>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</si>
  <si>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</si>
  <si>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</si>
  <si>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</si>
  <si>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</si>
  <si>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家具用具</t>
  </si>
  <si>
    <t>1800套（300个房间）</t>
  </si>
  <si>
    <t>护理专业实习设备</t>
  </si>
  <si>
    <t>货物类其他</t>
  </si>
  <si>
    <t>医疗专业实验实习设备</t>
  </si>
  <si>
    <t>职教城门卫修建</t>
  </si>
  <si>
    <t>工程类其他</t>
  </si>
  <si>
    <t>砖混结构，安全美观</t>
  </si>
  <si>
    <t>职业技术学院一卡通系统</t>
  </si>
  <si>
    <t>智能化安装工程</t>
  </si>
  <si>
    <t>见附件</t>
  </si>
  <si>
    <t>乒羽馆改造及维修</t>
  </si>
  <si>
    <t>硬件设施维修维护</t>
  </si>
  <si>
    <t>维修宿舍楼</t>
  </si>
  <si>
    <t>大楼整体墙面粉刷及简单维修</t>
  </si>
  <si>
    <t>职教城监控系统升级</t>
  </si>
  <si>
    <t>视频设备</t>
  </si>
  <si>
    <t>计算机专业实习设备</t>
  </si>
  <si>
    <t>计算机设备</t>
  </si>
  <si>
    <t>商用品牌台式机</t>
  </si>
  <si>
    <t>畜牧兽医实习设备</t>
  </si>
  <si>
    <t>畜牧专业实验实习设备</t>
  </si>
  <si>
    <t>2021年部门政府购买服务支出预算表</t>
  </si>
  <si>
    <t>公开表23</t>
  </si>
  <si>
    <t>购买项目名称</t>
  </si>
  <si>
    <t>购买服务项目内容</t>
  </si>
  <si>
    <t>对应购买服务目录内容(三级目录代码及名称)</t>
  </si>
  <si>
    <t>承接主体</t>
  </si>
  <si>
    <t>购买方式</t>
  </si>
  <si>
    <t>注：“本年本部门没有政府购买服务支出，故本表无数据”。</t>
  </si>
  <si>
    <t>2021年部门一般公共预算机关运行经费明细表</t>
  </si>
  <si>
    <t>公开表24</t>
  </si>
  <si>
    <t>2021年部门项目支出预算绩效目标情况表</t>
  </si>
  <si>
    <t>公开表25</t>
  </si>
  <si>
    <t>总体目标</t>
  </si>
  <si>
    <t>产出指标</t>
  </si>
  <si>
    <t>效益指标</t>
  </si>
  <si>
    <t>满意度指标</t>
  </si>
  <si>
    <t>项目实施进度</t>
  </si>
  <si>
    <t>国有经营收入</t>
  </si>
  <si>
    <t>数量指标</t>
  </si>
  <si>
    <t>质量指标</t>
  </si>
  <si>
    <t>时效指标</t>
  </si>
  <si>
    <t>成本指标</t>
  </si>
  <si>
    <t>经济效益指标</t>
  </si>
  <si>
    <t>社会效益指标</t>
  </si>
  <si>
    <t>生态效益指标</t>
  </si>
  <si>
    <t>可持续发展指标</t>
  </si>
  <si>
    <t>服务对象满意度</t>
  </si>
  <si>
    <t>截止半年</t>
  </si>
  <si>
    <t>截止全年</t>
  </si>
  <si>
    <t xml:space="preserve">为学生提供良好的居住环境
</t>
  </si>
  <si>
    <t xml:space="preserve">达到安全使用标准
</t>
  </si>
  <si>
    <t xml:space="preserve">保障宿舍设施设备能够持续使用
</t>
  </si>
  <si>
    <t xml:space="preserve">及时完成楼内设施设备维修
</t>
  </si>
  <si>
    <t>预算范围</t>
  </si>
  <si>
    <t xml:space="preserve">用最低的成本完成
</t>
  </si>
  <si>
    <t xml:space="preserve">"学校满意度100%   
学生满意度100%   
"
</t>
  </si>
  <si>
    <t>节约开支，用有限的资金发挥最大效益的原则，切实用好此项资金</t>
  </si>
  <si>
    <t>门卫室2间</t>
  </si>
  <si>
    <t>砖混结构</t>
  </si>
  <si>
    <t xml:space="preserve">按年初维修计划完成率≥99%
</t>
  </si>
  <si>
    <t>预算内</t>
  </si>
  <si>
    <t>降低事故风险</t>
  </si>
  <si>
    <t>&gt;=95%</t>
  </si>
  <si>
    <t>资金投入</t>
  </si>
  <si>
    <t>阶段性完成</t>
  </si>
  <si>
    <t>依据国家奖助学金管理办法</t>
  </si>
  <si>
    <t>奖励人数及资助人数按省规定执行</t>
  </si>
  <si>
    <t>受助学生100%符合资助标准</t>
  </si>
  <si>
    <t>及时</t>
  </si>
  <si>
    <t>合理</t>
  </si>
  <si>
    <t>降低学生因贫失学率</t>
  </si>
  <si>
    <t>资助政策持续发挥作用</t>
  </si>
  <si>
    <t>100%</t>
  </si>
  <si>
    <t>按国家规定执行</t>
  </si>
  <si>
    <t xml:space="preserve">服务我校教育教学工作
</t>
  </si>
  <si>
    <t xml:space="preserve">实习实训设备≥**台套
</t>
  </si>
  <si>
    <t>设备合格率100%</t>
  </si>
  <si>
    <t xml:space="preserve">完成率≥**%
</t>
  </si>
  <si>
    <t>提高教育教学质量</t>
  </si>
  <si>
    <t xml:space="preserve">未来可持续发展
</t>
  </si>
  <si>
    <t>资金开始投入</t>
  </si>
  <si>
    <t>项目阶段完成</t>
  </si>
  <si>
    <t>节约开支，用有限的资金发挥最大效益的原则，切实用好此项资金，为高职院师生需求.</t>
  </si>
  <si>
    <t>硬件设施维维护</t>
  </si>
  <si>
    <t xml:space="preserve">设施完好率≥99%
</t>
  </si>
  <si>
    <t>满足师生体育活动需求</t>
  </si>
  <si>
    <t>与德国高等职业院校建立合作关系、学习借鉴德国职业教育教学模式、课程体系，教材开发，教学方法。</t>
  </si>
  <si>
    <t>学习德国双元制职业教育经验,进行本土化改革创新.</t>
  </si>
  <si>
    <t>提升人才培养质量,提升教师能力水平,增强服务企业能力.</t>
  </si>
  <si>
    <t>项目完成</t>
  </si>
  <si>
    <t xml:space="preserve">节约开支，用有限的资金发挥最大效益的原则，切实用好此项资金，为高职院的发展做好后勤服务。
</t>
  </si>
  <si>
    <t xml:space="preserve">园区设施维修维护
</t>
  </si>
  <si>
    <t xml:space="preserve">减少园区事故率
</t>
  </si>
  <si>
    <t xml:space="preserve">≥90%
</t>
  </si>
  <si>
    <t>校园一卡通将多项管理职能融为一体,为食堂管理,图书管理,机房管理,身份识别等提供了极大的方便,提高了管理效率,降低了成本,方便了师生,实现一卡在手,走遍校园.</t>
  </si>
  <si>
    <t>全城师生</t>
  </si>
  <si>
    <t>验收合格率100%</t>
  </si>
  <si>
    <t>分阶段完成</t>
  </si>
  <si>
    <t>降低成本&gt;=5%</t>
  </si>
  <si>
    <t>统一职教城品牌形象</t>
  </si>
  <si>
    <t xml:space="preserve">持续发挥作用
</t>
  </si>
  <si>
    <t>学生教职工满意度&gt;=95%</t>
  </si>
  <si>
    <t>阶段性实施</t>
  </si>
  <si>
    <t xml:space="preserve">职教城主要路段监控升级改造 
</t>
  </si>
  <si>
    <t xml:space="preserve">主要路段安装
</t>
  </si>
  <si>
    <t xml:space="preserve">验收合格率100%
</t>
  </si>
  <si>
    <t xml:space="preserve">减少安全事故发生
</t>
  </si>
  <si>
    <t xml:space="preserve">持续发挥作用&gt;=3年
</t>
  </si>
  <si>
    <t xml:space="preserve">职教城教职员工&gt;=95%
</t>
  </si>
  <si>
    <t>资金开始投资入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</si>
</sst>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0.0000"/>
    <numFmt numFmtId="179" formatCode="#,##0.00_);[Red]\(#,##0.00\)"/>
  </numFmts>
  <fonts count="39">
    <font>
      <sz val="12"/>
      <name val="宋体"/>
      <family val="0"/>
    </font>
    <font>
      <b/>
      <sz val="18"/>
      <name val="宋体"/>
      <family val="0"/>
    </font>
    <font>
      <b/>
      <sz val="10"/>
      <name val="宋体"/>
      <family val="0"/>
    </font>
    <font>
      <b/>
      <sz val="9"/>
      <name val="宋体"/>
      <family val="0"/>
    </font>
    <font>
      <b/>
      <sz val="22"/>
      <name val="宋体"/>
      <family val="0"/>
    </font>
    <font>
      <sz val="10"/>
      <name val="宋体"/>
      <family val="0"/>
    </font>
    <font>
      <sz val="9"/>
      <name val="宋体"/>
      <family val="0"/>
    </font>
    <font>
      <b/>
      <sz val="16"/>
      <name val="宋体"/>
      <family val="0"/>
    </font>
    <font>
      <b/>
      <sz val="12"/>
      <name val="宋体"/>
      <family val="0"/>
    </font>
    <font>
      <b/>
      <sz val="14"/>
      <name val="宋体"/>
      <family val="0"/>
    </font>
    <font>
      <sz val="11"/>
      <name val="宋体"/>
      <family val="0"/>
    </font>
    <font>
      <sz val="22"/>
      <name val="宋体"/>
      <family val="0"/>
    </font>
    <font>
      <b/>
      <sz val="11"/>
      <name val="宋体"/>
      <family val="0"/>
    </font>
    <font>
      <sz val="12"/>
      <color indexed="9"/>
      <name val="宋体"/>
      <family val="0"/>
    </font>
    <font>
      <b/>
      <sz val="20"/>
      <name val="宋体"/>
      <family val="0"/>
    </font>
    <font>
      <b/>
      <sz val="24"/>
      <color indexed="9"/>
      <name val="宋体"/>
      <family val="0"/>
    </font>
    <font>
      <b/>
      <sz val="24"/>
      <name val="宋体"/>
      <family val="0"/>
    </font>
    <font>
      <sz val="11"/>
      <color indexed="8"/>
      <name val="宋体"/>
      <family val="0"/>
    </font>
    <font>
      <b/>
      <sz val="11"/>
      <color indexed="52"/>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b/>
      <sz val="18"/>
      <color indexed="56"/>
      <name val="宋体"/>
      <family val="0"/>
    </font>
    <font>
      <u val="single"/>
      <sz val="11"/>
      <color indexed="12"/>
      <name val="宋体"/>
      <family val="0"/>
    </font>
    <font>
      <sz val="11"/>
      <color indexed="10"/>
      <name val="宋体"/>
      <family val="0"/>
    </font>
    <font>
      <b/>
      <sz val="11"/>
      <color indexed="9"/>
      <name val="宋体"/>
      <family val="0"/>
    </font>
    <font>
      <sz val="11"/>
      <color indexed="17"/>
      <name val="宋体"/>
      <family val="0"/>
    </font>
    <font>
      <b/>
      <sz val="13"/>
      <color indexed="56"/>
      <name val="宋体"/>
      <family val="0"/>
    </font>
    <font>
      <sz val="11"/>
      <color indexed="52"/>
      <name val="宋体"/>
      <family val="0"/>
    </font>
    <font>
      <sz val="10"/>
      <color indexed="8"/>
      <name val="Arial"/>
      <family val="2"/>
    </font>
    <font>
      <b/>
      <sz val="10"/>
      <name val="Arial"/>
      <family val="2"/>
    </font>
    <font>
      <sz val="11"/>
      <color indexed="16"/>
      <name val="宋体"/>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s>
  <cellStyleXfs count="1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4" fillId="2" borderId="0" applyNumberFormat="0" applyBorder="0" applyAlignment="0" applyProtection="0"/>
    <xf numFmtId="0" fontId="17" fillId="3" borderId="0" applyNumberFormat="0" applyBorder="0" applyAlignment="0" applyProtection="0"/>
    <xf numFmtId="0" fontId="27" fillId="4" borderId="1" applyNumberFormat="0" applyAlignment="0" applyProtection="0"/>
    <xf numFmtId="41" fontId="0" fillId="0" borderId="0" applyFont="0" applyFill="0" applyBorder="0" applyAlignment="0" applyProtection="0"/>
    <xf numFmtId="0" fontId="22" fillId="5" borderId="0" applyNumberFormat="0" applyBorder="0" applyAlignment="0" applyProtection="0"/>
    <xf numFmtId="0" fontId="6" fillId="0" borderId="0">
      <alignment vertical="center"/>
      <protection/>
    </xf>
    <xf numFmtId="0" fontId="17" fillId="6"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3" fillId="3" borderId="0" applyNumberFormat="0" applyBorder="0" applyAlignment="0" applyProtection="0"/>
    <xf numFmtId="0" fontId="6" fillId="7" borderId="2" applyNumberFormat="0" applyFont="0" applyAlignment="0" applyProtection="0"/>
    <xf numFmtId="0" fontId="24" fillId="2" borderId="0" applyNumberFormat="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17" fillId="6" borderId="0" applyNumberFormat="0" applyBorder="0" applyAlignment="0" applyProtection="0"/>
    <xf numFmtId="0" fontId="29" fillId="0" borderId="0" applyNumberFormat="0" applyFill="0" applyBorder="0" applyAlignment="0" applyProtection="0"/>
    <xf numFmtId="0" fontId="24" fillId="8" borderId="0" applyNumberFormat="0" applyBorder="0" applyAlignment="0" applyProtection="0"/>
    <xf numFmtId="0" fontId="17" fillId="9" borderId="0" applyNumberFormat="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6" fillId="0" borderId="0">
      <alignment vertical="center"/>
      <protection/>
    </xf>
    <xf numFmtId="0" fontId="34" fillId="0" borderId="4" applyNumberFormat="0" applyFill="0" applyAlignment="0" applyProtection="0"/>
    <xf numFmtId="0" fontId="20" fillId="0" borderId="5" applyNumberFormat="0" applyFill="0" applyAlignment="0" applyProtection="0"/>
    <xf numFmtId="0" fontId="6" fillId="0" borderId="0">
      <alignment vertical="center"/>
      <protection/>
    </xf>
    <xf numFmtId="0" fontId="24" fillId="10" borderId="0" applyNumberFormat="0" applyBorder="0" applyAlignment="0" applyProtection="0"/>
    <xf numFmtId="0" fontId="24" fillId="11" borderId="0" applyNumberFormat="0" applyBorder="0" applyAlignment="0" applyProtection="0"/>
    <xf numFmtId="0" fontId="23" fillId="12" borderId="6" applyNumberFormat="0" applyAlignment="0" applyProtection="0"/>
    <xf numFmtId="0" fontId="17" fillId="13" borderId="0" applyNumberFormat="0" applyBorder="0" applyAlignment="0" applyProtection="0"/>
    <xf numFmtId="0" fontId="18" fillId="12" borderId="1" applyNumberFormat="0" applyAlignment="0" applyProtection="0"/>
    <xf numFmtId="0" fontId="32" fillId="14" borderId="7" applyNumberFormat="0" applyAlignment="0" applyProtection="0"/>
    <xf numFmtId="0" fontId="17" fillId="4" borderId="0" applyNumberFormat="0" applyBorder="0" applyAlignment="0" applyProtection="0"/>
    <xf numFmtId="0" fontId="24" fillId="15" borderId="0" applyNumberFormat="0" applyBorder="0" applyAlignment="0" applyProtection="0"/>
    <xf numFmtId="0" fontId="35" fillId="0" borderId="8" applyNumberFormat="0" applyFill="0" applyAlignment="0" applyProtection="0"/>
    <xf numFmtId="0" fontId="28" fillId="0" borderId="9" applyNumberFormat="0" applyFill="0" applyAlignment="0" applyProtection="0"/>
    <xf numFmtId="0" fontId="17" fillId="16" borderId="0" applyNumberFormat="0" applyBorder="0" applyAlignment="0" applyProtection="0"/>
    <xf numFmtId="0" fontId="33" fillId="3" borderId="0" applyNumberFormat="0" applyBorder="0" applyAlignment="0" applyProtection="0"/>
    <xf numFmtId="0" fontId="26" fillId="17" borderId="0" applyNumberFormat="0" applyBorder="0" applyAlignment="0" applyProtection="0"/>
    <xf numFmtId="0" fontId="24" fillId="18" borderId="0" applyNumberFormat="0" applyBorder="0" applyAlignment="0" applyProtection="0"/>
    <xf numFmtId="0" fontId="24" fillId="11" borderId="0" applyNumberFormat="0" applyBorder="0" applyAlignment="0" applyProtection="0"/>
    <xf numFmtId="0" fontId="17" fillId="9" borderId="0" applyNumberFormat="0" applyBorder="0" applyAlignment="0" applyProtection="0"/>
    <xf numFmtId="0" fontId="24" fillId="8"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24" fillId="10"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17" fillId="13" borderId="0" applyNumberFormat="0" applyBorder="0" applyAlignment="0" applyProtection="0"/>
    <xf numFmtId="0" fontId="6" fillId="0" borderId="0">
      <alignment vertical="center"/>
      <protection/>
    </xf>
    <xf numFmtId="0" fontId="24" fillId="6" borderId="0" applyNumberFormat="0" applyBorder="0" applyAlignment="0" applyProtection="0"/>
    <xf numFmtId="0" fontId="17" fillId="13" borderId="0" applyNumberFormat="0" applyBorder="0" applyAlignment="0" applyProtection="0"/>
    <xf numFmtId="0" fontId="17" fillId="19" borderId="0" applyNumberFormat="0" applyBorder="0" applyAlignment="0" applyProtection="0"/>
    <xf numFmtId="0" fontId="24" fillId="18" borderId="0" applyNumberFormat="0" applyBorder="0" applyAlignment="0" applyProtection="0"/>
    <xf numFmtId="0" fontId="17" fillId="5" borderId="0" applyNumberFormat="0" applyBorder="0" applyAlignment="0" applyProtection="0"/>
    <xf numFmtId="0" fontId="17" fillId="16"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17" fillId="3" borderId="0" applyNumberFormat="0" applyBorder="0" applyAlignment="0" applyProtection="0"/>
    <xf numFmtId="0" fontId="17" fillId="22" borderId="0" applyNumberFormat="0" applyBorder="0" applyAlignment="0" applyProtection="0"/>
    <xf numFmtId="0" fontId="24" fillId="23" borderId="0" applyNumberFormat="0" applyBorder="0" applyAlignment="0" applyProtection="0"/>
    <xf numFmtId="0" fontId="17" fillId="13" borderId="0" applyNumberFormat="0" applyBorder="0" applyAlignment="0" applyProtection="0"/>
    <xf numFmtId="0" fontId="17" fillId="4" borderId="0" applyNumberFormat="0" applyBorder="0" applyAlignment="0" applyProtection="0"/>
    <xf numFmtId="0" fontId="24" fillId="15" borderId="0" applyNumberFormat="0" applyBorder="0" applyAlignment="0" applyProtection="0"/>
    <xf numFmtId="0" fontId="17" fillId="16" borderId="0" applyNumberFormat="0" applyBorder="0" applyAlignment="0" applyProtection="0"/>
    <xf numFmtId="0" fontId="17" fillId="2" borderId="0" applyNumberFormat="0" applyBorder="0" applyAlignment="0" applyProtection="0"/>
    <xf numFmtId="0" fontId="17" fillId="22"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36"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38"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4" fillId="21" borderId="0" applyNumberFormat="0" applyBorder="0" applyAlignment="0" applyProtection="0"/>
    <xf numFmtId="0" fontId="6" fillId="0" borderId="0">
      <alignment/>
      <protection/>
    </xf>
    <xf numFmtId="0" fontId="6" fillId="0" borderId="0">
      <alignment vertical="center"/>
      <protection/>
    </xf>
    <xf numFmtId="0" fontId="33" fillId="3" borderId="0" applyNumberFormat="0" applyBorder="0" applyAlignment="0" applyProtection="0"/>
    <xf numFmtId="0" fontId="33" fillId="3"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4" fillId="20" borderId="0" applyNumberFormat="0" applyBorder="0" applyAlignment="0" applyProtection="0"/>
    <xf numFmtId="0" fontId="24" fillId="11" borderId="0" applyNumberFormat="0" applyBorder="0" applyAlignment="0" applyProtection="0"/>
  </cellStyleXfs>
  <cellXfs count="298">
    <xf numFmtId="0" fontId="0" fillId="0" borderId="0" xfId="0" applyAlignment="1">
      <alignment vertical="center"/>
    </xf>
    <xf numFmtId="0" fontId="1" fillId="0" borderId="0"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left" vertical="center" wrapText="1"/>
      <protection/>
    </xf>
    <xf numFmtId="4" fontId="0" fillId="0" borderId="15" xfId="0" applyNumberFormat="1" applyFont="1" applyFill="1" applyBorder="1" applyAlignment="1" applyProtection="1">
      <alignment horizontal="right" vertical="center" wrapText="1"/>
      <protection/>
    </xf>
    <xf numFmtId="0" fontId="3" fillId="0" borderId="16"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horizontal="center" vertical="center" wrapText="1"/>
      <protection/>
    </xf>
    <xf numFmtId="0" fontId="0" fillId="0" borderId="15" xfId="0" applyBorder="1" applyAlignment="1">
      <alignment vertical="center"/>
    </xf>
    <xf numFmtId="0" fontId="3" fillId="0" borderId="0" xfId="0" applyNumberFormat="1" applyFont="1" applyFill="1" applyBorder="1" applyAlignment="1" applyProtection="1">
      <alignment horizontal="right" vertical="center"/>
      <protection/>
    </xf>
    <xf numFmtId="0" fontId="3" fillId="0" borderId="16"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right" vertical="center" wrapText="1"/>
      <protection/>
    </xf>
    <xf numFmtId="0" fontId="0" fillId="0" borderId="0" xfId="0" applyFill="1" applyAlignment="1">
      <alignment vertical="center"/>
    </xf>
    <xf numFmtId="2" fontId="1" fillId="0" borderId="0" xfId="114" applyNumberFormat="1" applyFont="1" applyFill="1" applyAlignment="1" applyProtection="1">
      <alignment horizontal="centerContinuous" vertical="center"/>
      <protection/>
    </xf>
    <xf numFmtId="2" fontId="4" fillId="0" borderId="0" xfId="114" applyNumberFormat="1" applyFont="1" applyFill="1" applyAlignment="1" applyProtection="1">
      <alignment horizontal="centerContinuous" vertical="center"/>
      <protection/>
    </xf>
    <xf numFmtId="2" fontId="5" fillId="0" borderId="0" xfId="114" applyNumberFormat="1" applyFont="1" applyFill="1" applyAlignment="1" applyProtection="1">
      <alignment horizontal="center" vertical="center"/>
      <protection/>
    </xf>
    <xf numFmtId="2" fontId="2" fillId="0" borderId="0" xfId="114" applyNumberFormat="1" applyFont="1" applyFill="1" applyAlignment="1" applyProtection="1">
      <alignment horizontal="right" vertical="center"/>
      <protection/>
    </xf>
    <xf numFmtId="0" fontId="2" fillId="0" borderId="10" xfId="108" applyFont="1" applyFill="1" applyBorder="1" applyAlignment="1">
      <alignment horizontal="left" vertical="center"/>
      <protection/>
    </xf>
    <xf numFmtId="176" fontId="5" fillId="0" borderId="0" xfId="114" applyNumberFormat="1" applyFont="1" applyFill="1" applyAlignment="1">
      <alignment horizontal="center" vertical="center"/>
      <protection/>
    </xf>
    <xf numFmtId="176" fontId="2" fillId="0" borderId="10" xfId="114" applyNumberFormat="1" applyFont="1" applyFill="1" applyBorder="1" applyAlignment="1" applyProtection="1">
      <alignment horizontal="right" vertical="center"/>
      <protection/>
    </xf>
    <xf numFmtId="49" fontId="2" fillId="0" borderId="15" xfId="114" applyNumberFormat="1" applyFont="1" applyFill="1" applyBorder="1" applyAlignment="1" applyProtection="1">
      <alignment horizontal="center" vertical="center" wrapText="1"/>
      <protection/>
    </xf>
    <xf numFmtId="0" fontId="2" fillId="0" borderId="15" xfId="22" applyFont="1" applyBorder="1" applyAlignment="1">
      <alignment horizontal="center" vertical="center" wrapText="1"/>
      <protection/>
    </xf>
    <xf numFmtId="176" fontId="2" fillId="0" borderId="15" xfId="114" applyNumberFormat="1" applyFont="1" applyFill="1" applyBorder="1" applyAlignment="1" applyProtection="1">
      <alignment horizontal="center" vertical="center" wrapText="1"/>
      <protection/>
    </xf>
    <xf numFmtId="0" fontId="2" fillId="0" borderId="15" xfId="22" applyFont="1" applyFill="1" applyBorder="1" applyAlignment="1">
      <alignment horizontal="center" vertical="center" wrapText="1"/>
      <protection/>
    </xf>
    <xf numFmtId="0" fontId="0" fillId="0" borderId="15" xfId="0" applyNumberFormat="1" applyFont="1" applyFill="1" applyBorder="1" applyAlignment="1" applyProtection="1">
      <alignment horizontal="left" vertical="center" wrapText="1"/>
      <protection/>
    </xf>
    <xf numFmtId="177" fontId="0" fillId="0" borderId="15" xfId="0" applyNumberFormat="1" applyFont="1" applyFill="1" applyBorder="1" applyAlignment="1" applyProtection="1">
      <alignment horizontal="right" vertical="center"/>
      <protection/>
    </xf>
    <xf numFmtId="0" fontId="1" fillId="0" borderId="0" xfId="101" applyFont="1" applyAlignment="1">
      <alignment horizontal="centerContinuous" vertical="center"/>
      <protection/>
    </xf>
    <xf numFmtId="0" fontId="6" fillId="0" borderId="0" xfId="101">
      <alignment vertical="center"/>
      <protection/>
    </xf>
    <xf numFmtId="0" fontId="3" fillId="0" borderId="15" xfId="101" applyNumberFormat="1" applyFont="1" applyFill="1" applyBorder="1" applyAlignment="1" applyProtection="1">
      <alignment horizontal="center" vertical="center"/>
      <protection/>
    </xf>
    <xf numFmtId="0" fontId="3" fillId="0" borderId="13" xfId="101" applyNumberFormat="1" applyFont="1" applyFill="1" applyBorder="1" applyAlignment="1" applyProtection="1">
      <alignment horizontal="center" vertical="center" wrapText="1"/>
      <protection/>
    </xf>
    <xf numFmtId="0" fontId="3" fillId="0" borderId="11" xfId="101" applyNumberFormat="1" applyFont="1" applyFill="1" applyBorder="1" applyAlignment="1" applyProtection="1">
      <alignment horizontal="center" vertical="center" wrapText="1"/>
      <protection/>
    </xf>
    <xf numFmtId="0" fontId="3" fillId="0" borderId="13" xfId="101" applyNumberFormat="1" applyFont="1" applyFill="1" applyBorder="1" applyAlignment="1" applyProtection="1">
      <alignment horizontal="center" vertical="center"/>
      <protection/>
    </xf>
    <xf numFmtId="0" fontId="3" fillId="0" borderId="14" xfId="101" applyNumberFormat="1" applyFont="1" applyFill="1" applyBorder="1" applyAlignment="1" applyProtection="1">
      <alignment horizontal="center" vertical="center"/>
      <protection/>
    </xf>
    <xf numFmtId="0" fontId="3" fillId="0" borderId="18" xfId="101" applyNumberFormat="1" applyFont="1" applyFill="1" applyBorder="1" applyAlignment="1" applyProtection="1">
      <alignment horizontal="center" vertical="center" wrapText="1"/>
      <protection/>
    </xf>
    <xf numFmtId="0" fontId="3" fillId="0" borderId="11" xfId="101" applyNumberFormat="1" applyFont="1" applyFill="1" applyBorder="1" applyAlignment="1" applyProtection="1">
      <alignment horizontal="center" vertical="center"/>
      <protection/>
    </xf>
    <xf numFmtId="49" fontId="0" fillId="0" borderId="15" xfId="0" applyNumberFormat="1" applyFill="1" applyBorder="1" applyAlignment="1">
      <alignment horizontal="left" vertical="center" wrapText="1"/>
    </xf>
    <xf numFmtId="4" fontId="0" fillId="0" borderId="15" xfId="0" applyNumberFormat="1" applyFill="1" applyBorder="1" applyAlignment="1">
      <alignment horizontal="right" vertical="center" wrapText="1"/>
    </xf>
    <xf numFmtId="0" fontId="3" fillId="0" borderId="0" xfId="101" applyNumberFormat="1" applyFont="1" applyFill="1" applyAlignment="1" applyProtection="1">
      <alignment horizontal="right" vertical="center"/>
      <protection/>
    </xf>
    <xf numFmtId="0" fontId="3" fillId="0" borderId="0" xfId="101" applyFont="1" applyAlignment="1">
      <alignment horizontal="right" vertical="center"/>
      <protection/>
    </xf>
    <xf numFmtId="0" fontId="3" fillId="0" borderId="16" xfId="101" applyNumberFormat="1" applyFont="1" applyFill="1" applyBorder="1" applyAlignment="1" applyProtection="1">
      <alignment horizontal="center" vertical="center"/>
      <protection/>
    </xf>
    <xf numFmtId="178" fontId="0" fillId="0" borderId="15" xfId="0" applyNumberFormat="1" applyFill="1" applyBorder="1" applyAlignment="1">
      <alignment horizontal="right" vertical="center" wrapText="1"/>
    </xf>
    <xf numFmtId="177" fontId="0" fillId="0" borderId="15" xfId="0" applyNumberFormat="1" applyFill="1" applyBorder="1" applyAlignment="1">
      <alignment horizontal="right" vertical="center" wrapText="1"/>
    </xf>
    <xf numFmtId="0" fontId="5" fillId="0" borderId="0" xfId="0" applyFont="1" applyAlignment="1">
      <alignment vertical="center"/>
    </xf>
    <xf numFmtId="0" fontId="0" fillId="0" borderId="0" xfId="0" applyAlignment="1">
      <alignment vertical="center" wrapText="1"/>
    </xf>
    <xf numFmtId="0" fontId="7" fillId="0" borderId="0" xfId="109" applyFont="1" applyAlignment="1">
      <alignment horizontal="centerContinuous" vertical="center"/>
      <protection/>
    </xf>
    <xf numFmtId="0" fontId="2" fillId="0" borderId="0" xfId="109" applyFont="1" applyAlignment="1">
      <alignment horizontal="centerContinuous" vertical="center"/>
      <protection/>
    </xf>
    <xf numFmtId="0" fontId="1" fillId="0" borderId="0" xfId="109" applyFont="1" applyAlignment="1">
      <alignment horizontal="centerContinuous" vertical="center"/>
      <protection/>
    </xf>
    <xf numFmtId="0" fontId="5" fillId="0" borderId="0" xfId="109" applyFont="1">
      <alignment vertical="center"/>
      <protection/>
    </xf>
    <xf numFmtId="0" fontId="6" fillId="0" borderId="0" xfId="109">
      <alignment vertical="center"/>
      <protection/>
    </xf>
    <xf numFmtId="0" fontId="2" fillId="0" borderId="11" xfId="109" applyNumberFormat="1" applyFont="1" applyFill="1" applyBorder="1" applyAlignment="1" applyProtection="1">
      <alignment horizontal="center" vertical="center"/>
      <protection/>
    </xf>
    <xf numFmtId="0" fontId="3" fillId="0" borderId="11" xfId="109" applyNumberFormat="1" applyFont="1" applyFill="1" applyBorder="1" applyAlignment="1" applyProtection="1">
      <alignment horizontal="center" vertical="center"/>
      <protection/>
    </xf>
    <xf numFmtId="0" fontId="3" fillId="0" borderId="13" xfId="109" applyNumberFormat="1" applyFont="1" applyFill="1" applyBorder="1" applyAlignment="1" applyProtection="1">
      <alignment horizontal="center" vertical="center"/>
      <protection/>
    </xf>
    <xf numFmtId="0" fontId="3" fillId="0" borderId="14" xfId="109" applyNumberFormat="1" applyFont="1" applyFill="1" applyBorder="1" applyAlignment="1" applyProtection="1">
      <alignment horizontal="center" vertical="center"/>
      <protection/>
    </xf>
    <xf numFmtId="0" fontId="2" fillId="0" borderId="18" xfId="109" applyNumberFormat="1" applyFont="1" applyFill="1" applyBorder="1" applyAlignment="1" applyProtection="1">
      <alignment horizontal="center" vertical="center"/>
      <protection/>
    </xf>
    <xf numFmtId="0" fontId="3" fillId="0" borderId="18" xfId="109" applyNumberFormat="1" applyFont="1" applyFill="1" applyBorder="1" applyAlignment="1" applyProtection="1">
      <alignment horizontal="center" vertical="center"/>
      <protection/>
    </xf>
    <xf numFmtId="0" fontId="3" fillId="0" borderId="15" xfId="109" applyNumberFormat="1" applyFont="1" applyFill="1" applyBorder="1" applyAlignment="1" applyProtection="1">
      <alignment horizontal="center" vertical="center"/>
      <protection/>
    </xf>
    <xf numFmtId="0" fontId="3" fillId="0" borderId="13" xfId="109" applyNumberFormat="1" applyFont="1" applyFill="1" applyBorder="1" applyAlignment="1" applyProtection="1">
      <alignment horizontal="center" vertical="center" wrapText="1"/>
      <protection/>
    </xf>
    <xf numFmtId="3" fontId="0" fillId="0" borderId="15" xfId="0" applyNumberFormat="1" applyFont="1" applyFill="1" applyBorder="1" applyAlignment="1" applyProtection="1">
      <alignment horizontal="left" vertical="center" wrapText="1"/>
      <protection/>
    </xf>
    <xf numFmtId="177" fontId="0" fillId="0" borderId="15" xfId="0" applyNumberFormat="1" applyFont="1" applyFill="1" applyBorder="1" applyAlignment="1" applyProtection="1">
      <alignment horizontal="right" vertical="center" wrapText="1"/>
      <protection/>
    </xf>
    <xf numFmtId="0" fontId="3" fillId="0" borderId="0" xfId="109" applyNumberFormat="1" applyFont="1" applyFill="1" applyAlignment="1" applyProtection="1">
      <alignment horizontal="right" vertical="center"/>
      <protection/>
    </xf>
    <xf numFmtId="0" fontId="3" fillId="0" borderId="0" xfId="109" applyFont="1" applyAlignment="1">
      <alignment horizontal="right" vertical="center"/>
      <protection/>
    </xf>
    <xf numFmtId="0" fontId="3" fillId="0" borderId="16" xfId="109" applyNumberFormat="1" applyFont="1" applyFill="1" applyBorder="1" applyAlignment="1" applyProtection="1">
      <alignment horizontal="center" vertical="center"/>
      <protection/>
    </xf>
    <xf numFmtId="0" fontId="3" fillId="0" borderId="15" xfId="109" applyNumberFormat="1" applyFont="1" applyFill="1" applyBorder="1" applyAlignment="1" applyProtection="1">
      <alignment horizontal="center" vertical="center" wrapText="1"/>
      <protection/>
    </xf>
    <xf numFmtId="0" fontId="4" fillId="0" borderId="0" xfId="113" applyNumberFormat="1" applyFont="1" applyFill="1" applyAlignment="1" applyProtection="1">
      <alignment horizontal="centerContinuous" vertical="center"/>
      <protection/>
    </xf>
    <xf numFmtId="0" fontId="5" fillId="0" borderId="0" xfId="100" applyFont="1">
      <alignment vertical="center"/>
      <protection/>
    </xf>
    <xf numFmtId="0" fontId="2" fillId="0" borderId="15" xfId="100" applyFont="1" applyFill="1" applyBorder="1" applyAlignment="1">
      <alignment horizontal="center" vertical="center" wrapText="1"/>
      <protection/>
    </xf>
    <xf numFmtId="0" fontId="2" fillId="0" borderId="15" xfId="100" applyFont="1" applyBorder="1" applyAlignment="1">
      <alignment horizontal="center" vertical="center" wrapText="1"/>
      <protection/>
    </xf>
    <xf numFmtId="0" fontId="2" fillId="0" borderId="13" xfId="100" applyFont="1" applyBorder="1" applyAlignment="1">
      <alignment horizontal="center" vertical="center" wrapText="1"/>
      <protection/>
    </xf>
    <xf numFmtId="0" fontId="2" fillId="0" borderId="11" xfId="100" applyFont="1" applyBorder="1" applyAlignment="1">
      <alignment horizontal="center" vertical="center" wrapText="1"/>
      <protection/>
    </xf>
    <xf numFmtId="0" fontId="0" fillId="0" borderId="15" xfId="0" applyNumberFormat="1" applyFill="1" applyBorder="1" applyAlignment="1">
      <alignment horizontal="left" vertical="center" wrapText="1"/>
    </xf>
    <xf numFmtId="0" fontId="2" fillId="0" borderId="0" xfId="100" applyNumberFormat="1" applyFont="1" applyFill="1" applyAlignment="1" applyProtection="1">
      <alignment horizontal="right" vertical="center"/>
      <protection/>
    </xf>
    <xf numFmtId="0" fontId="2" fillId="0" borderId="10" xfId="100" applyNumberFormat="1" applyFont="1" applyFill="1" applyBorder="1" applyAlignment="1" applyProtection="1">
      <alignment horizontal="right" vertical="center"/>
      <protection/>
    </xf>
    <xf numFmtId="0" fontId="2" fillId="0" borderId="14" xfId="100" applyFont="1" applyBorder="1" applyAlignment="1">
      <alignment horizontal="center" vertical="center" wrapText="1"/>
      <protection/>
    </xf>
    <xf numFmtId="0" fontId="2" fillId="0" borderId="16" xfId="100" applyFont="1" applyBorder="1" applyAlignment="1">
      <alignment horizontal="center" vertical="center" wrapText="1"/>
      <protection/>
    </xf>
    <xf numFmtId="0" fontId="2" fillId="0" borderId="11" xfId="100" applyNumberFormat="1" applyFont="1" applyFill="1" applyBorder="1" applyAlignment="1" applyProtection="1">
      <alignment horizontal="center" vertical="center" wrapText="1"/>
      <protection/>
    </xf>
    <xf numFmtId="0" fontId="6" fillId="0" borderId="0" xfId="0" applyFont="1" applyAlignment="1">
      <alignment vertical="center"/>
    </xf>
    <xf numFmtId="0" fontId="2" fillId="0" borderId="0" xfId="113" applyNumberFormat="1" applyFont="1" applyFill="1" applyAlignment="1" applyProtection="1">
      <alignment horizontal="centerContinuous" vertical="center"/>
      <protection/>
    </xf>
    <xf numFmtId="0" fontId="3" fillId="0" borderId="0" xfId="113" applyNumberFormat="1" applyFont="1" applyFill="1" applyAlignment="1" applyProtection="1">
      <alignment horizontal="centerContinuous" vertical="center"/>
      <protection/>
    </xf>
    <xf numFmtId="0" fontId="6" fillId="0" borderId="0" xfId="100" applyFont="1">
      <alignment vertical="center"/>
      <protection/>
    </xf>
    <xf numFmtId="0" fontId="3" fillId="0" borderId="15" xfId="100" applyFont="1" applyBorder="1" applyAlignment="1">
      <alignment horizontal="center" vertical="center" wrapText="1"/>
      <protection/>
    </xf>
    <xf numFmtId="178" fontId="0" fillId="0" borderId="15" xfId="0" applyNumberFormat="1" applyFont="1" applyFill="1" applyBorder="1" applyAlignment="1" applyProtection="1">
      <alignment horizontal="right" vertical="center" wrapText="1"/>
      <protection/>
    </xf>
    <xf numFmtId="0" fontId="4" fillId="0" borderId="0" xfId="102" applyFont="1" applyAlignment="1">
      <alignment horizontal="centerContinuous" vertical="center"/>
      <protection/>
    </xf>
    <xf numFmtId="0" fontId="2" fillId="0" borderId="0" xfId="102" applyNumberFormat="1" applyFont="1" applyFill="1" applyAlignment="1" applyProtection="1">
      <alignment horizontal="right" vertical="center"/>
      <protection/>
    </xf>
    <xf numFmtId="0" fontId="2" fillId="0" borderId="10" xfId="108" applyFont="1" applyFill="1" applyBorder="1" applyAlignment="1">
      <alignment horizontal="right" vertical="center"/>
      <protection/>
    </xf>
    <xf numFmtId="0" fontId="2" fillId="0" borderId="15" xfId="102" applyNumberFormat="1" applyFont="1" applyFill="1" applyBorder="1" applyAlignment="1" applyProtection="1">
      <alignment horizontal="center" vertical="center"/>
      <protection/>
    </xf>
    <xf numFmtId="0" fontId="2" fillId="0" borderId="16" xfId="102" applyFont="1" applyBorder="1" applyAlignment="1">
      <alignment horizontal="centerContinuous" vertical="center"/>
      <protection/>
    </xf>
    <xf numFmtId="0" fontId="2" fillId="0" borderId="15" xfId="102" applyFont="1" applyBorder="1" applyAlignment="1">
      <alignment horizontal="centerContinuous" vertical="center"/>
      <protection/>
    </xf>
    <xf numFmtId="0" fontId="2" fillId="0" borderId="15" xfId="102" applyFont="1" applyBorder="1" applyAlignment="1">
      <alignment horizontal="center" vertical="center"/>
      <protection/>
    </xf>
    <xf numFmtId="0" fontId="2" fillId="0" borderId="15" xfId="102" applyFont="1" applyFill="1" applyBorder="1" applyAlignment="1">
      <alignment horizontal="center" vertical="center"/>
      <protection/>
    </xf>
    <xf numFmtId="0" fontId="2" fillId="0" borderId="19" xfId="102" applyFont="1" applyFill="1" applyBorder="1">
      <alignment vertical="center"/>
      <protection/>
    </xf>
    <xf numFmtId="177" fontId="5" fillId="0" borderId="15" xfId="102" applyNumberFormat="1" applyFont="1" applyFill="1" applyBorder="1" applyAlignment="1">
      <alignment horizontal="right" vertical="center"/>
      <protection/>
    </xf>
    <xf numFmtId="0" fontId="5" fillId="0" borderId="13" xfId="102" applyFont="1" applyFill="1" applyBorder="1">
      <alignment vertical="center"/>
      <protection/>
    </xf>
    <xf numFmtId="0" fontId="8" fillId="0" borderId="0" xfId="96" applyFont="1" applyAlignment="1">
      <alignment horizontal="center" vertical="center"/>
      <protection/>
    </xf>
    <xf numFmtId="0" fontId="1" fillId="0" borderId="0" xfId="96" applyFont="1" applyAlignment="1">
      <alignment horizontal="center" vertical="center"/>
      <protection/>
    </xf>
    <xf numFmtId="0" fontId="2" fillId="0" borderId="0" xfId="96" applyFont="1" applyAlignment="1">
      <alignment horizontal="right" vertical="center"/>
      <protection/>
    </xf>
    <xf numFmtId="49" fontId="2" fillId="0" borderId="15" xfId="96" applyNumberFormat="1" applyFont="1" applyBorder="1" applyAlignment="1">
      <alignment horizontal="center" vertical="center"/>
      <protection/>
    </xf>
    <xf numFmtId="0" fontId="2" fillId="0" borderId="11" xfId="96" applyFont="1" applyBorder="1" applyAlignment="1">
      <alignment horizontal="center" vertical="center"/>
      <protection/>
    </xf>
    <xf numFmtId="0" fontId="2" fillId="0" borderId="15" xfId="96" applyFont="1" applyBorder="1" applyAlignment="1">
      <alignment horizontal="center" vertical="center"/>
      <protection/>
    </xf>
    <xf numFmtId="0" fontId="2" fillId="0" borderId="18" xfId="96" applyFont="1" applyBorder="1" applyAlignment="1">
      <alignment horizontal="center" vertical="center"/>
      <protection/>
    </xf>
    <xf numFmtId="177" fontId="0" fillId="0" borderId="15" xfId="0" applyNumberFormat="1" applyFill="1" applyBorder="1" applyAlignment="1">
      <alignment horizontal="right" vertical="center"/>
    </xf>
    <xf numFmtId="0" fontId="0" fillId="0" borderId="0" xfId="0" applyAlignment="1">
      <alignment horizontal="right" vertical="center"/>
    </xf>
    <xf numFmtId="0" fontId="9" fillId="0" borderId="0" xfId="96" applyFont="1" applyAlignment="1">
      <alignment horizontal="center" vertical="center"/>
      <protection/>
    </xf>
    <xf numFmtId="0" fontId="8" fillId="0" borderId="0" xfId="118" applyNumberFormat="1" applyFont="1" applyFill="1" applyAlignment="1" applyProtection="1">
      <alignment horizontal="centerContinuous" vertical="center"/>
      <protection/>
    </xf>
    <xf numFmtId="0" fontId="4" fillId="0" borderId="0" xfId="118" applyNumberFormat="1" applyFont="1" applyFill="1" applyAlignment="1" applyProtection="1">
      <alignment vertical="center"/>
      <protection/>
    </xf>
    <xf numFmtId="0" fontId="2" fillId="0" borderId="0" xfId="118" applyNumberFormat="1" applyFont="1" applyFill="1" applyAlignment="1" applyProtection="1">
      <alignment horizontal="right" vertical="center"/>
      <protection/>
    </xf>
    <xf numFmtId="0" fontId="5" fillId="0" borderId="10" xfId="104" applyFont="1" applyBorder="1">
      <alignment vertical="center"/>
      <protection/>
    </xf>
    <xf numFmtId="0" fontId="5" fillId="0" borderId="0" xfId="104" applyFont="1">
      <alignment vertical="center"/>
      <protection/>
    </xf>
    <xf numFmtId="0" fontId="2" fillId="0" borderId="10" xfId="104" applyFont="1" applyBorder="1" applyAlignment="1">
      <alignment horizontal="right" vertical="center"/>
      <protection/>
    </xf>
    <xf numFmtId="0" fontId="2" fillId="0" borderId="15" xfId="104" applyFont="1" applyFill="1" applyBorder="1" applyAlignment="1">
      <alignment horizontal="center" vertical="center"/>
      <protection/>
    </xf>
    <xf numFmtId="0" fontId="2" fillId="0" borderId="15" xfId="104" applyFont="1" applyBorder="1" applyAlignment="1">
      <alignment horizontal="center" vertical="center"/>
      <protection/>
    </xf>
    <xf numFmtId="0" fontId="2" fillId="0" borderId="13" xfId="104" applyFont="1" applyBorder="1" applyAlignment="1">
      <alignment horizontal="centerContinuous" vertical="center" wrapText="1"/>
      <protection/>
    </xf>
    <xf numFmtId="0" fontId="2" fillId="0" borderId="14" xfId="104" applyFont="1" applyBorder="1" applyAlignment="1">
      <alignment horizontal="centerContinuous" vertical="center" wrapText="1"/>
      <protection/>
    </xf>
    <xf numFmtId="0" fontId="2" fillId="0" borderId="16" xfId="104" applyFont="1" applyBorder="1" applyAlignment="1">
      <alignment horizontal="centerContinuous" vertical="center" wrapText="1"/>
      <protection/>
    </xf>
    <xf numFmtId="0" fontId="2" fillId="0" borderId="11" xfId="104" applyFont="1" applyBorder="1" applyAlignment="1">
      <alignment horizontal="center" vertical="center" wrapText="1"/>
      <protection/>
    </xf>
    <xf numFmtId="0" fontId="2" fillId="0" borderId="15" xfId="104" applyFont="1" applyBorder="1" applyAlignment="1">
      <alignment horizontal="center" vertical="center" wrapText="1"/>
      <protection/>
    </xf>
    <xf numFmtId="0" fontId="4" fillId="0" borderId="0" xfId="99" applyFont="1" applyAlignment="1">
      <alignment horizontal="center" vertical="center"/>
      <protection/>
    </xf>
    <xf numFmtId="0" fontId="5" fillId="0" borderId="0" xfId="99" applyFont="1">
      <alignment vertical="center"/>
      <protection/>
    </xf>
    <xf numFmtId="0" fontId="5" fillId="0" borderId="10" xfId="99" applyFont="1" applyBorder="1">
      <alignment vertical="center"/>
      <protection/>
    </xf>
    <xf numFmtId="0" fontId="2" fillId="0" borderId="15" xfId="99" applyFont="1" applyFill="1" applyBorder="1" applyAlignment="1">
      <alignment horizontal="center" vertical="center"/>
      <protection/>
    </xf>
    <xf numFmtId="0" fontId="2" fillId="0" borderId="15" xfId="99" applyFont="1" applyBorder="1" applyAlignment="1">
      <alignment horizontal="center" vertical="center"/>
      <protection/>
    </xf>
    <xf numFmtId="0" fontId="2" fillId="0" borderId="13" xfId="99" applyFont="1" applyBorder="1" applyAlignment="1">
      <alignment horizontal="center" vertical="center"/>
      <protection/>
    </xf>
    <xf numFmtId="0" fontId="2" fillId="0" borderId="14" xfId="99" applyFont="1" applyBorder="1" applyAlignment="1">
      <alignment horizontal="center" vertical="center"/>
      <protection/>
    </xf>
    <xf numFmtId="0" fontId="2" fillId="0" borderId="11" xfId="99" applyFont="1" applyBorder="1" applyAlignment="1">
      <alignment horizontal="center" vertical="center"/>
      <protection/>
    </xf>
    <xf numFmtId="0" fontId="2" fillId="0" borderId="11" xfId="99" applyFont="1" applyBorder="1" applyAlignment="1">
      <alignment horizontal="center" vertical="center" wrapText="1"/>
      <protection/>
    </xf>
    <xf numFmtId="0" fontId="2" fillId="0" borderId="0" xfId="99" applyFont="1" applyAlignment="1">
      <alignment horizontal="right" vertical="center"/>
      <protection/>
    </xf>
    <xf numFmtId="0" fontId="2" fillId="0" borderId="10" xfId="99" applyFont="1" applyBorder="1" applyAlignment="1">
      <alignment horizontal="right" vertical="center"/>
      <protection/>
    </xf>
    <xf numFmtId="0" fontId="2" fillId="0" borderId="16" xfId="99" applyFont="1" applyBorder="1" applyAlignment="1">
      <alignment horizontal="center" vertical="center"/>
      <protection/>
    </xf>
    <xf numFmtId="0" fontId="10" fillId="0" borderId="0" xfId="0" applyFont="1" applyAlignment="1">
      <alignment vertical="center"/>
    </xf>
    <xf numFmtId="0" fontId="4" fillId="0" borderId="0" xfId="112" applyNumberFormat="1" applyFont="1" applyFill="1" applyAlignment="1" applyProtection="1">
      <alignment horizontal="centerContinuous" vertical="center"/>
      <protection/>
    </xf>
    <xf numFmtId="0" fontId="11" fillId="0" borderId="0" xfId="112" applyNumberFormat="1" applyFont="1" applyFill="1" applyAlignment="1" applyProtection="1">
      <alignment horizontal="centerContinuous" vertical="center"/>
      <protection/>
    </xf>
    <xf numFmtId="0" fontId="10" fillId="0" borderId="0" xfId="112" applyNumberFormat="1" applyFont="1" applyFill="1" applyAlignment="1" applyProtection="1">
      <alignment horizontal="centerContinuous" vertical="center"/>
      <protection/>
    </xf>
    <xf numFmtId="0" fontId="2" fillId="0" borderId="0" xfId="112" applyNumberFormat="1" applyFont="1" applyFill="1" applyAlignment="1" applyProtection="1">
      <alignment horizontal="centerContinuous" vertical="center"/>
      <protection/>
    </xf>
    <xf numFmtId="0" fontId="5" fillId="0" borderId="0" xfId="112" applyNumberFormat="1" applyFont="1" applyFill="1" applyAlignment="1" applyProtection="1">
      <alignment horizontal="centerContinuous" vertical="center"/>
      <protection/>
    </xf>
    <xf numFmtId="0" fontId="5" fillId="0" borderId="10" xfId="97" applyFont="1" applyBorder="1">
      <alignment vertical="center"/>
      <protection/>
    </xf>
    <xf numFmtId="0" fontId="10" fillId="0" borderId="10" xfId="97" applyFont="1" applyBorder="1">
      <alignment vertical="center"/>
      <protection/>
    </xf>
    <xf numFmtId="0" fontId="2" fillId="0" borderId="15" xfId="97" applyFont="1" applyFill="1" applyBorder="1" applyAlignment="1">
      <alignment horizontal="center" vertical="center"/>
      <protection/>
    </xf>
    <xf numFmtId="0" fontId="12" fillId="0" borderId="15" xfId="97" applyFont="1" applyFill="1" applyBorder="1" applyAlignment="1">
      <alignment horizontal="center" vertical="center"/>
      <protection/>
    </xf>
    <xf numFmtId="0" fontId="2" fillId="0" borderId="13" xfId="97" applyFont="1" applyBorder="1" applyAlignment="1">
      <alignment horizontal="center" vertical="center"/>
      <protection/>
    </xf>
    <xf numFmtId="0" fontId="2" fillId="0" borderId="14" xfId="97" applyFont="1" applyBorder="1" applyAlignment="1">
      <alignment horizontal="center" vertical="center"/>
      <protection/>
    </xf>
    <xf numFmtId="0" fontId="2" fillId="0" borderId="15" xfId="97" applyFont="1" applyBorder="1" applyAlignment="1">
      <alignment horizontal="center" vertical="center"/>
      <protection/>
    </xf>
    <xf numFmtId="0" fontId="2" fillId="0" borderId="15" xfId="97" applyFont="1" applyBorder="1" applyAlignment="1">
      <alignment horizontal="center" vertical="center" wrapText="1"/>
      <protection/>
    </xf>
    <xf numFmtId="0" fontId="10" fillId="0" borderId="15" xfId="0" applyNumberFormat="1" applyFont="1" applyFill="1" applyBorder="1" applyAlignment="1">
      <alignment horizontal="left" vertical="center" wrapText="1"/>
    </xf>
    <xf numFmtId="0" fontId="2" fillId="0" borderId="0" xfId="112" applyNumberFormat="1" applyFont="1" applyFill="1" applyAlignment="1" applyProtection="1">
      <alignment horizontal="right" vertical="center"/>
      <protection/>
    </xf>
    <xf numFmtId="0" fontId="2" fillId="0" borderId="10" xfId="97" applyFont="1" applyBorder="1" applyAlignment="1">
      <alignment horizontal="right" vertical="center"/>
      <protection/>
    </xf>
    <xf numFmtId="0" fontId="2" fillId="0" borderId="16" xfId="97" applyFont="1" applyBorder="1" applyAlignment="1">
      <alignment horizontal="center" vertical="center"/>
      <protection/>
    </xf>
    <xf numFmtId="0" fontId="4" fillId="0" borderId="0" xfId="98" applyFont="1" applyAlignment="1">
      <alignment horizontal="center" vertical="center"/>
      <protection/>
    </xf>
    <xf numFmtId="0" fontId="5" fillId="0" borderId="0" xfId="98" applyFont="1">
      <alignment vertical="center"/>
      <protection/>
    </xf>
    <xf numFmtId="0" fontId="5" fillId="0" borderId="10" xfId="98" applyFont="1" applyBorder="1">
      <alignment vertical="center"/>
      <protection/>
    </xf>
    <xf numFmtId="0" fontId="2" fillId="0" borderId="15" xfId="98" applyFont="1" applyFill="1" applyBorder="1" applyAlignment="1">
      <alignment horizontal="center" vertical="center"/>
      <protection/>
    </xf>
    <xf numFmtId="0" fontId="2" fillId="0" borderId="15" xfId="98" applyFont="1" applyBorder="1" applyAlignment="1">
      <alignment horizontal="center" vertical="center"/>
      <protection/>
    </xf>
    <xf numFmtId="0" fontId="2" fillId="0" borderId="13" xfId="98" applyFont="1" applyBorder="1" applyAlignment="1">
      <alignment horizontal="center" vertical="center"/>
      <protection/>
    </xf>
    <xf numFmtId="0" fontId="2" fillId="0" borderId="14" xfId="98" applyFont="1" applyBorder="1" applyAlignment="1">
      <alignment horizontal="center" vertical="center"/>
      <protection/>
    </xf>
    <xf numFmtId="0" fontId="2" fillId="0" borderId="11" xfId="98" applyFont="1" applyBorder="1" applyAlignment="1">
      <alignment horizontal="center" vertical="center"/>
      <protection/>
    </xf>
    <xf numFmtId="0" fontId="2" fillId="0" borderId="11" xfId="98" applyFont="1" applyBorder="1" applyAlignment="1">
      <alignment horizontal="center" vertical="center" wrapText="1"/>
      <protection/>
    </xf>
    <xf numFmtId="49" fontId="5" fillId="0" borderId="13" xfId="98" applyNumberFormat="1" applyFont="1" applyFill="1" applyBorder="1" applyAlignment="1">
      <alignment horizontal="left" vertical="center" wrapText="1"/>
      <protection/>
    </xf>
    <xf numFmtId="0" fontId="5" fillId="0" borderId="13" xfId="98" applyNumberFormat="1" applyFont="1" applyFill="1" applyBorder="1" applyAlignment="1">
      <alignment horizontal="left" vertical="center" wrapText="1"/>
      <protection/>
    </xf>
    <xf numFmtId="177" fontId="5" fillId="0" borderId="15" xfId="98" applyNumberFormat="1" applyFont="1" applyFill="1" applyBorder="1" applyAlignment="1">
      <alignment horizontal="right" vertical="center" wrapText="1"/>
      <protection/>
    </xf>
    <xf numFmtId="177" fontId="5" fillId="0" borderId="14" xfId="98" applyNumberFormat="1" applyFont="1" applyFill="1" applyBorder="1" applyAlignment="1">
      <alignment horizontal="right" vertical="center" wrapText="1"/>
      <protection/>
    </xf>
    <xf numFmtId="177" fontId="5" fillId="0" borderId="13" xfId="98" applyNumberFormat="1" applyFont="1" applyFill="1" applyBorder="1" applyAlignment="1">
      <alignment horizontal="right" vertical="center" wrapText="1"/>
      <protection/>
    </xf>
    <xf numFmtId="0" fontId="2" fillId="0" borderId="0" xfId="98" applyFont="1" applyAlignment="1">
      <alignment horizontal="right" vertical="center"/>
      <protection/>
    </xf>
    <xf numFmtId="0" fontId="2" fillId="0" borderId="10" xfId="98" applyFont="1" applyBorder="1" applyAlignment="1">
      <alignment horizontal="right" vertical="center"/>
      <protection/>
    </xf>
    <xf numFmtId="0" fontId="2" fillId="0" borderId="16" xfId="98" applyFont="1" applyBorder="1" applyAlignment="1">
      <alignment horizontal="center" vertical="center"/>
      <protection/>
    </xf>
    <xf numFmtId="0" fontId="4" fillId="0" borderId="0" xfId="105" applyFont="1" applyFill="1" applyAlignment="1">
      <alignment horizontal="centerContinuous" vertical="center"/>
      <protection/>
    </xf>
    <xf numFmtId="0" fontId="4" fillId="0" borderId="0" xfId="105" applyFont="1" applyAlignment="1">
      <alignment horizontal="centerContinuous" vertical="center"/>
      <protection/>
    </xf>
    <xf numFmtId="0" fontId="5" fillId="0" borderId="0" xfId="105" applyFont="1">
      <alignment vertical="center"/>
      <protection/>
    </xf>
    <xf numFmtId="0" fontId="2" fillId="19" borderId="10" xfId="108" applyFont="1" applyFill="1" applyBorder="1" applyAlignment="1">
      <alignment horizontal="left" vertical="center"/>
      <protection/>
    </xf>
    <xf numFmtId="0" fontId="5" fillId="0" borderId="10" xfId="105" applyFont="1" applyBorder="1">
      <alignment vertical="center"/>
      <protection/>
    </xf>
    <xf numFmtId="0" fontId="2" fillId="0" borderId="15" xfId="105" applyFont="1" applyFill="1" applyBorder="1" applyAlignment="1">
      <alignment horizontal="center" vertical="center" wrapText="1"/>
      <protection/>
    </xf>
    <xf numFmtId="0" fontId="2" fillId="0" borderId="13" xfId="105" applyFont="1" applyFill="1" applyBorder="1" applyAlignment="1">
      <alignment horizontal="centerContinuous" vertical="center" wrapText="1"/>
      <protection/>
    </xf>
    <xf numFmtId="0" fontId="2" fillId="0" borderId="11" xfId="105" applyFont="1" applyFill="1" applyBorder="1" applyAlignment="1">
      <alignment horizontal="center" vertical="center" wrapText="1"/>
      <protection/>
    </xf>
    <xf numFmtId="0" fontId="2" fillId="0" borderId="13" xfId="105" applyNumberFormat="1" applyFont="1" applyFill="1" applyBorder="1" applyAlignment="1" applyProtection="1">
      <alignment horizontal="centerContinuous" vertical="center"/>
      <protection/>
    </xf>
    <xf numFmtId="0" fontId="2" fillId="0" borderId="14" xfId="105" applyNumberFormat="1" applyFont="1" applyFill="1" applyBorder="1" applyAlignment="1" applyProtection="1">
      <alignment horizontal="centerContinuous" vertical="center"/>
      <protection/>
    </xf>
    <xf numFmtId="0" fontId="2" fillId="0" borderId="18" xfId="105" applyFont="1" applyFill="1" applyBorder="1" applyAlignment="1">
      <alignment horizontal="center" vertical="center" wrapText="1"/>
      <protection/>
    </xf>
    <xf numFmtId="0" fontId="2" fillId="0" borderId="18" xfId="105" applyFont="1" applyBorder="1" applyAlignment="1">
      <alignment horizontal="center" vertical="center" wrapText="1"/>
      <protection/>
    </xf>
    <xf numFmtId="0" fontId="2" fillId="0" borderId="0" xfId="105" applyFont="1" applyAlignment="1">
      <alignment horizontal="right" vertical="center"/>
      <protection/>
    </xf>
    <xf numFmtId="0" fontId="2" fillId="0" borderId="10" xfId="105" applyFont="1" applyBorder="1" applyAlignment="1">
      <alignment horizontal="right" vertical="center"/>
      <protection/>
    </xf>
    <xf numFmtId="0" fontId="2" fillId="0" borderId="16" xfId="105" applyNumberFormat="1" applyFont="1" applyFill="1" applyBorder="1" applyAlignment="1" applyProtection="1">
      <alignment horizontal="centerContinuous" vertical="center"/>
      <protection/>
    </xf>
    <xf numFmtId="0" fontId="12" fillId="0" borderId="0" xfId="106" applyFont="1" applyAlignment="1">
      <alignment horizontal="center" vertical="center"/>
      <protection/>
    </xf>
    <xf numFmtId="0" fontId="4" fillId="0" borderId="0" xfId="106" applyFont="1" applyAlignment="1">
      <alignment horizontal="center" vertical="center"/>
      <protection/>
    </xf>
    <xf numFmtId="0" fontId="10" fillId="0" borderId="0" xfId="106" applyFont="1">
      <alignment vertical="center"/>
      <protection/>
    </xf>
    <xf numFmtId="0" fontId="5" fillId="0" borderId="0" xfId="106" applyFont="1">
      <alignment vertical="center"/>
      <protection/>
    </xf>
    <xf numFmtId="0" fontId="12" fillId="0" borderId="10" xfId="108" applyFont="1" applyFill="1" applyBorder="1" applyAlignment="1">
      <alignment horizontal="left" vertical="center"/>
      <protection/>
    </xf>
    <xf numFmtId="0" fontId="5" fillId="0" borderId="10" xfId="106" applyFont="1" applyBorder="1">
      <alignment vertical="center"/>
      <protection/>
    </xf>
    <xf numFmtId="0" fontId="10" fillId="0" borderId="10" xfId="106" applyFont="1" applyBorder="1">
      <alignment vertical="center"/>
      <protection/>
    </xf>
    <xf numFmtId="0" fontId="12" fillId="0" borderId="15" xfId="106" applyFont="1" applyFill="1" applyBorder="1" applyAlignment="1">
      <alignment horizontal="center" vertical="center"/>
      <protection/>
    </xf>
    <xf numFmtId="0" fontId="2" fillId="0" borderId="15" xfId="106" applyFont="1" applyFill="1" applyBorder="1" applyAlignment="1">
      <alignment horizontal="center" vertical="center"/>
      <protection/>
    </xf>
    <xf numFmtId="0" fontId="12" fillId="0" borderId="15" xfId="106" applyFont="1" applyBorder="1" applyAlignment="1">
      <alignment horizontal="center" vertical="center"/>
      <protection/>
    </xf>
    <xf numFmtId="0" fontId="2" fillId="0" borderId="13" xfId="106" applyFont="1" applyBorder="1" applyAlignment="1">
      <alignment horizontal="center" vertical="center"/>
      <protection/>
    </xf>
    <xf numFmtId="0" fontId="2" fillId="0" borderId="14" xfId="106" applyFont="1" applyBorder="1" applyAlignment="1">
      <alignment horizontal="center" vertical="center"/>
      <protection/>
    </xf>
    <xf numFmtId="0" fontId="2" fillId="0" borderId="15" xfId="106" applyFont="1" applyBorder="1" applyAlignment="1">
      <alignment horizontal="center" vertical="center"/>
      <protection/>
    </xf>
    <xf numFmtId="0" fontId="2" fillId="0" borderId="11" xfId="106" applyFont="1" applyBorder="1" applyAlignment="1">
      <alignment horizontal="center" vertical="center"/>
      <protection/>
    </xf>
    <xf numFmtId="0" fontId="2" fillId="0" borderId="11" xfId="106" applyFont="1" applyBorder="1" applyAlignment="1">
      <alignment horizontal="center" vertical="center" wrapText="1"/>
      <protection/>
    </xf>
    <xf numFmtId="0" fontId="2" fillId="0" borderId="0" xfId="106" applyFont="1" applyAlignment="1">
      <alignment horizontal="right" vertical="center"/>
      <protection/>
    </xf>
    <xf numFmtId="0" fontId="2" fillId="0" borderId="10" xfId="106" applyFont="1" applyBorder="1" applyAlignment="1">
      <alignment horizontal="right" vertical="center"/>
      <protection/>
    </xf>
    <xf numFmtId="0" fontId="2" fillId="0" borderId="16" xfId="106" applyFont="1" applyBorder="1" applyAlignment="1">
      <alignment horizontal="center" vertical="center"/>
      <protection/>
    </xf>
    <xf numFmtId="0" fontId="12" fillId="0" borderId="0" xfId="117" applyNumberFormat="1" applyFont="1" applyFill="1" applyAlignment="1" applyProtection="1">
      <alignment horizontal="centerContinuous" vertical="center"/>
      <protection/>
    </xf>
    <xf numFmtId="0" fontId="4" fillId="0" borderId="0" xfId="117" applyNumberFormat="1" applyFont="1" applyFill="1" applyAlignment="1" applyProtection="1">
      <alignment horizontal="centerContinuous" vertical="center"/>
      <protection/>
    </xf>
    <xf numFmtId="0" fontId="10" fillId="0" borderId="0" xfId="103" applyFont="1">
      <alignment vertical="center"/>
      <protection/>
    </xf>
    <xf numFmtId="0" fontId="5" fillId="0" borderId="0" xfId="103" applyFont="1">
      <alignment vertical="center"/>
      <protection/>
    </xf>
    <xf numFmtId="0" fontId="5" fillId="0" borderId="10" xfId="103" applyFont="1" applyBorder="1">
      <alignment vertical="center"/>
      <protection/>
    </xf>
    <xf numFmtId="0" fontId="10" fillId="0" borderId="10" xfId="103" applyFont="1" applyBorder="1">
      <alignment vertical="center"/>
      <protection/>
    </xf>
    <xf numFmtId="0" fontId="12" fillId="0" borderId="15" xfId="103" applyFont="1" applyFill="1" applyBorder="1" applyAlignment="1">
      <alignment horizontal="center" vertical="center" wrapText="1"/>
      <protection/>
    </xf>
    <xf numFmtId="0" fontId="2" fillId="0" borderId="15" xfId="103" applyFont="1" applyFill="1" applyBorder="1" applyAlignment="1">
      <alignment horizontal="center" vertical="center"/>
      <protection/>
    </xf>
    <xf numFmtId="0" fontId="12" fillId="0" borderId="15" xfId="103" applyFont="1" applyBorder="1" applyAlignment="1">
      <alignment horizontal="center" vertical="center"/>
      <protection/>
    </xf>
    <xf numFmtId="0" fontId="2" fillId="0" borderId="13" xfId="103" applyNumberFormat="1" applyFont="1" applyFill="1" applyBorder="1" applyAlignment="1" applyProtection="1">
      <alignment horizontal="centerContinuous" vertical="center"/>
      <protection/>
    </xf>
    <xf numFmtId="0" fontId="2" fillId="0" borderId="14" xfId="103" applyNumberFormat="1" applyFont="1" applyFill="1" applyBorder="1" applyAlignment="1" applyProtection="1">
      <alignment horizontal="centerContinuous" vertical="center"/>
      <protection/>
    </xf>
    <xf numFmtId="0" fontId="2" fillId="0" borderId="15" xfId="103" applyFont="1" applyBorder="1" applyAlignment="1">
      <alignment horizontal="center" vertical="center"/>
      <protection/>
    </xf>
    <xf numFmtId="0" fontId="2" fillId="0" borderId="18" xfId="103" applyFont="1" applyBorder="1" applyAlignment="1">
      <alignment horizontal="center" vertical="center" wrapText="1"/>
      <protection/>
    </xf>
    <xf numFmtId="0" fontId="2" fillId="0" borderId="0" xfId="103" applyFont="1" applyAlignment="1">
      <alignment horizontal="right" vertical="center"/>
      <protection/>
    </xf>
    <xf numFmtId="0" fontId="2" fillId="0" borderId="10" xfId="103" applyFont="1" applyBorder="1" applyAlignment="1">
      <alignment horizontal="right" vertical="center"/>
      <protection/>
    </xf>
    <xf numFmtId="0" fontId="2" fillId="0" borderId="16" xfId="103" applyNumberFormat="1" applyFont="1" applyFill="1" applyBorder="1" applyAlignment="1" applyProtection="1">
      <alignment horizontal="centerContinuous" vertical="center"/>
      <protection/>
    </xf>
    <xf numFmtId="0" fontId="4" fillId="0" borderId="0" xfId="115" applyNumberFormat="1" applyFont="1" applyFill="1" applyAlignment="1" applyProtection="1">
      <alignment horizontal="centerContinuous" vertical="center"/>
      <protection/>
    </xf>
    <xf numFmtId="0" fontId="6" fillId="0" borderId="0" xfId="43" applyAlignment="1">
      <alignment horizontal="centerContinuous" vertical="center"/>
      <protection/>
    </xf>
    <xf numFmtId="0" fontId="5" fillId="0" borderId="0" xfId="43" applyFont="1">
      <alignment vertical="center"/>
      <protection/>
    </xf>
    <xf numFmtId="0" fontId="6" fillId="0" borderId="0" xfId="43">
      <alignment vertical="center"/>
      <protection/>
    </xf>
    <xf numFmtId="0" fontId="2" fillId="0" borderId="15" xfId="43" applyFont="1" applyFill="1" applyBorder="1" applyAlignment="1">
      <alignment horizontal="center" vertical="center" wrapText="1"/>
      <protection/>
    </xf>
    <xf numFmtId="0" fontId="2" fillId="0" borderId="13" xfId="43" applyNumberFormat="1" applyFont="1" applyFill="1" applyBorder="1" applyAlignment="1" applyProtection="1">
      <alignment horizontal="centerContinuous" vertical="center"/>
      <protection/>
    </xf>
    <xf numFmtId="0" fontId="2" fillId="0" borderId="14" xfId="43" applyNumberFormat="1" applyFont="1" applyFill="1" applyBorder="1" applyAlignment="1" applyProtection="1">
      <alignment horizontal="centerContinuous" vertical="center"/>
      <protection/>
    </xf>
    <xf numFmtId="0" fontId="2" fillId="0" borderId="14" xfId="43" applyFont="1" applyBorder="1" applyAlignment="1">
      <alignment horizontal="centerContinuous" vertical="center"/>
      <protection/>
    </xf>
    <xf numFmtId="0" fontId="2" fillId="0" borderId="18" xfId="43" applyFont="1" applyFill="1" applyBorder="1" applyAlignment="1">
      <alignment horizontal="center" vertical="center" wrapText="1"/>
      <protection/>
    </xf>
    <xf numFmtId="0" fontId="2" fillId="0" borderId="18" xfId="43" applyFont="1" applyBorder="1" applyAlignment="1">
      <alignment horizontal="center" vertical="center" wrapText="1"/>
      <protection/>
    </xf>
    <xf numFmtId="0" fontId="2" fillId="0" borderId="15" xfId="43" applyFont="1" applyBorder="1" applyAlignment="1">
      <alignment vertical="center" wrapText="1"/>
      <protection/>
    </xf>
    <xf numFmtId="49" fontId="0" fillId="0" borderId="15" xfId="0" applyNumberFormat="1" applyFont="1" applyFill="1" applyBorder="1" applyAlignment="1" applyProtection="1">
      <alignment vertical="center" wrapText="1"/>
      <protection/>
    </xf>
    <xf numFmtId="0" fontId="2" fillId="0" borderId="0" xfId="43" applyFont="1" applyAlignment="1">
      <alignment horizontal="right" vertical="center"/>
      <protection/>
    </xf>
    <xf numFmtId="0" fontId="2" fillId="0" borderId="10" xfId="43" applyFont="1" applyBorder="1" applyAlignment="1">
      <alignment horizontal="right" vertical="center"/>
      <protection/>
    </xf>
    <xf numFmtId="0" fontId="2" fillId="0" borderId="16" xfId="43" applyNumberFormat="1" applyFont="1" applyFill="1" applyBorder="1" applyAlignment="1" applyProtection="1">
      <alignment horizontal="centerContinuous" vertical="center"/>
      <protection/>
    </xf>
    <xf numFmtId="0" fontId="4" fillId="0" borderId="0" xfId="118" applyNumberFormat="1" applyFont="1" applyFill="1" applyAlignment="1" applyProtection="1">
      <alignment horizontal="centerContinuous" vertical="center"/>
      <protection/>
    </xf>
    <xf numFmtId="0" fontId="12" fillId="0" borderId="0" xfId="118" applyNumberFormat="1" applyFont="1" applyFill="1" applyAlignment="1" applyProtection="1">
      <alignment horizontal="centerContinuous" vertical="center"/>
      <protection/>
    </xf>
    <xf numFmtId="0" fontId="12" fillId="0" borderId="0" xfId="118" applyNumberFormat="1" applyFont="1" applyFill="1" applyAlignment="1" applyProtection="1">
      <alignment vertical="center"/>
      <protection/>
    </xf>
    <xf numFmtId="0" fontId="10" fillId="0" borderId="10" xfId="104" applyFont="1" applyBorder="1">
      <alignment vertical="center"/>
      <protection/>
    </xf>
    <xf numFmtId="0" fontId="2" fillId="0" borderId="10" xfId="104" applyFont="1" applyBorder="1" applyAlignment="1">
      <alignment vertical="center"/>
      <protection/>
    </xf>
    <xf numFmtId="0" fontId="2" fillId="0" borderId="15" xfId="104" applyFont="1" applyFill="1" applyBorder="1" applyAlignment="1">
      <alignment horizontal="centerContinuous" vertical="center"/>
      <protection/>
    </xf>
    <xf numFmtId="0" fontId="12" fillId="0" borderId="15" xfId="104" applyFont="1" applyBorder="1" applyAlignment="1">
      <alignment horizontal="center" vertical="center"/>
      <protection/>
    </xf>
    <xf numFmtId="0" fontId="2" fillId="0" borderId="13" xfId="104" applyFont="1" applyBorder="1" applyAlignment="1">
      <alignment horizontal="center" vertical="center" wrapText="1"/>
      <protection/>
    </xf>
    <xf numFmtId="0" fontId="2" fillId="0" borderId="14" xfId="104" applyFont="1" applyBorder="1" applyAlignment="1">
      <alignment horizontal="center" vertical="center" wrapText="1"/>
      <protection/>
    </xf>
    <xf numFmtId="0" fontId="2" fillId="0" borderId="16" xfId="104" applyFont="1" applyBorder="1" applyAlignment="1">
      <alignment horizontal="center" vertical="center" wrapText="1"/>
      <protection/>
    </xf>
    <xf numFmtId="0" fontId="4" fillId="0" borderId="0" xfId="118" applyNumberFormat="1" applyFont="1" applyFill="1" applyAlignment="1" applyProtection="1">
      <alignment horizontal="center" vertical="center" wrapText="1"/>
      <protection/>
    </xf>
    <xf numFmtId="0" fontId="2" fillId="0" borderId="15" xfId="103" applyFont="1" applyFill="1" applyBorder="1" applyAlignment="1">
      <alignment horizontal="center" vertical="center" wrapText="1"/>
      <protection/>
    </xf>
    <xf numFmtId="0" fontId="4" fillId="0" borderId="0" xfId="116" applyNumberFormat="1" applyFont="1" applyFill="1" applyAlignment="1" applyProtection="1">
      <alignment horizontal="centerContinuous" vertical="center"/>
      <protection/>
    </xf>
    <xf numFmtId="0" fontId="5" fillId="0" borderId="0" xfId="40" applyFont="1">
      <alignment vertical="center"/>
      <protection/>
    </xf>
    <xf numFmtId="0" fontId="5" fillId="0" borderId="10" xfId="40" applyFont="1" applyBorder="1">
      <alignment vertical="center"/>
      <protection/>
    </xf>
    <xf numFmtId="0" fontId="2" fillId="0" borderId="15" xfId="40" applyFont="1" applyFill="1" applyBorder="1" applyAlignment="1">
      <alignment horizontal="center" vertical="center" wrapText="1"/>
      <protection/>
    </xf>
    <xf numFmtId="0" fontId="2" fillId="0" borderId="15" xfId="40" applyFont="1" applyFill="1" applyBorder="1" applyAlignment="1">
      <alignment horizontal="center" vertical="center"/>
      <protection/>
    </xf>
    <xf numFmtId="0" fontId="2" fillId="0" borderId="15" xfId="40" applyFont="1" applyBorder="1" applyAlignment="1">
      <alignment horizontal="center" vertical="center"/>
      <protection/>
    </xf>
    <xf numFmtId="0" fontId="2" fillId="0" borderId="13" xfId="40" applyNumberFormat="1" applyFont="1" applyFill="1" applyBorder="1" applyAlignment="1" applyProtection="1">
      <alignment horizontal="centerContinuous" vertical="center"/>
      <protection/>
    </xf>
    <xf numFmtId="0" fontId="2" fillId="0" borderId="14" xfId="40" applyNumberFormat="1" applyFont="1" applyFill="1" applyBorder="1" applyAlignment="1" applyProtection="1">
      <alignment horizontal="centerContinuous" vertical="center"/>
      <protection/>
    </xf>
    <xf numFmtId="0" fontId="2" fillId="0" borderId="18" xfId="40" applyFont="1" applyFill="1" applyBorder="1" applyAlignment="1">
      <alignment horizontal="center" vertical="center" wrapText="1"/>
      <protection/>
    </xf>
    <xf numFmtId="0" fontId="2" fillId="0" borderId="18" xfId="40" applyFont="1" applyBorder="1" applyAlignment="1">
      <alignment horizontal="center" vertical="center" wrapText="1"/>
      <protection/>
    </xf>
    <xf numFmtId="0" fontId="6" fillId="0" borderId="0" xfId="40" applyAlignment="1">
      <alignment horizontal="centerContinuous" vertical="center"/>
      <protection/>
    </xf>
    <xf numFmtId="0" fontId="3" fillId="0" borderId="0" xfId="40" applyFont="1" applyAlignment="1">
      <alignment horizontal="right" vertical="center"/>
      <protection/>
    </xf>
    <xf numFmtId="0" fontId="2" fillId="0" borderId="0" xfId="40" applyFont="1" applyAlignment="1">
      <alignment horizontal="right" vertical="center"/>
      <protection/>
    </xf>
    <xf numFmtId="0" fontId="2" fillId="0" borderId="10" xfId="40" applyFont="1" applyBorder="1" applyAlignment="1">
      <alignment horizontal="right" vertical="center"/>
      <protection/>
    </xf>
    <xf numFmtId="0" fontId="2" fillId="0" borderId="16" xfId="40" applyFont="1" applyBorder="1" applyAlignment="1">
      <alignment horizontal="centerContinuous" vertical="center"/>
      <protection/>
    </xf>
    <xf numFmtId="0" fontId="2" fillId="0" borderId="15" xfId="40" applyFont="1" applyBorder="1" applyAlignment="1">
      <alignment horizontal="center" vertical="center" wrapText="1"/>
      <protection/>
    </xf>
    <xf numFmtId="0" fontId="0" fillId="0" borderId="0" xfId="0" applyFill="1" applyAlignment="1">
      <alignment vertical="center" wrapText="1"/>
    </xf>
    <xf numFmtId="0" fontId="13" fillId="0" borderId="0" xfId="0" applyFont="1" applyAlignment="1">
      <alignment vertical="center"/>
    </xf>
    <xf numFmtId="0" fontId="4" fillId="0" borderId="0" xfId="108" applyNumberFormat="1" applyFont="1" applyFill="1" applyAlignment="1" applyProtection="1">
      <alignment horizontal="center" vertical="center"/>
      <protection/>
    </xf>
    <xf numFmtId="0" fontId="5" fillId="0" borderId="0" xfId="108" applyFont="1" applyFill="1" applyAlignment="1">
      <alignment horizontal="center" vertical="center"/>
      <protection/>
    </xf>
    <xf numFmtId="176" fontId="2" fillId="0" borderId="0" xfId="108" applyNumberFormat="1" applyFont="1" applyFill="1" applyAlignment="1" applyProtection="1">
      <alignment horizontal="right" vertical="center"/>
      <protection/>
    </xf>
    <xf numFmtId="176" fontId="5" fillId="0" borderId="10" xfId="108" applyNumberFormat="1" applyFont="1" applyFill="1" applyBorder="1" applyAlignment="1">
      <alignment horizontal="center" vertical="center"/>
      <protection/>
    </xf>
    <xf numFmtId="0" fontId="5" fillId="0" borderId="10" xfId="108" applyFont="1" applyFill="1" applyBorder="1" applyAlignment="1">
      <alignment horizontal="center" vertical="center"/>
      <protection/>
    </xf>
    <xf numFmtId="0" fontId="2" fillId="0" borderId="15" xfId="108" applyNumberFormat="1" applyFont="1" applyFill="1" applyBorder="1" applyAlignment="1" applyProtection="1">
      <alignment horizontal="centerContinuous" vertical="center"/>
      <protection/>
    </xf>
    <xf numFmtId="0" fontId="2" fillId="0" borderId="15" xfId="108" applyNumberFormat="1" applyFont="1" applyFill="1" applyBorder="1" applyAlignment="1" applyProtection="1">
      <alignment horizontal="center" vertical="center" wrapText="1"/>
      <protection/>
    </xf>
    <xf numFmtId="176" fontId="2" fillId="0" borderId="11" xfId="108" applyNumberFormat="1" applyFont="1" applyFill="1" applyBorder="1" applyAlignment="1" applyProtection="1">
      <alignment horizontal="center" vertical="center" wrapText="1"/>
      <protection/>
    </xf>
    <xf numFmtId="176" fontId="2" fillId="0" borderId="15" xfId="108" applyNumberFormat="1" applyFont="1" applyFill="1" applyBorder="1" applyAlignment="1" applyProtection="1">
      <alignment horizontal="center" vertical="center" wrapText="1"/>
      <protection/>
    </xf>
    <xf numFmtId="0" fontId="13" fillId="0" borderId="0" xfId="0" applyFont="1" applyAlignment="1">
      <alignment vertical="center" wrapText="1"/>
    </xf>
    <xf numFmtId="49" fontId="5" fillId="0" borderId="13" xfId="0" applyNumberFormat="1" applyFont="1" applyFill="1" applyBorder="1" applyAlignment="1" applyProtection="1">
      <alignment vertical="center"/>
      <protection/>
    </xf>
    <xf numFmtId="179" fontId="0" fillId="0" borderId="15" xfId="0" applyNumberFormat="1" applyFill="1" applyBorder="1" applyAlignment="1">
      <alignment horizontal="right" vertical="center"/>
    </xf>
    <xf numFmtId="0" fontId="5" fillId="0" borderId="13" xfId="108" applyNumberFormat="1" applyFont="1" applyFill="1" applyBorder="1" applyAlignment="1" applyProtection="1">
      <alignment vertical="center"/>
      <protection/>
    </xf>
    <xf numFmtId="177" fontId="5" fillId="0" borderId="15" xfId="108" applyNumberFormat="1" applyFont="1" applyFill="1" applyBorder="1" applyAlignment="1" applyProtection="1">
      <alignment horizontal="right" vertical="center" wrapText="1"/>
      <protection/>
    </xf>
    <xf numFmtId="4" fontId="13" fillId="0" borderId="0" xfId="0" applyNumberFormat="1" applyFont="1" applyFill="1" applyAlignment="1">
      <alignment vertical="center" wrapText="1"/>
    </xf>
    <xf numFmtId="49" fontId="5" fillId="0" borderId="13" xfId="0" applyNumberFormat="1" applyFont="1" applyFill="1" applyBorder="1" applyAlignment="1" applyProtection="1">
      <alignment vertical="center" wrapText="1"/>
      <protection/>
    </xf>
    <xf numFmtId="4" fontId="5" fillId="0" borderId="18" xfId="0" applyNumberFormat="1" applyFont="1" applyFill="1" applyBorder="1" applyAlignment="1" applyProtection="1">
      <alignment horizontal="right" vertical="center" wrapText="1"/>
      <protection/>
    </xf>
    <xf numFmtId="49" fontId="2" fillId="0" borderId="13" xfId="0" applyNumberFormat="1" applyFont="1" applyFill="1" applyBorder="1" applyAlignment="1" applyProtection="1">
      <alignment horizontal="center" vertical="center"/>
      <protection/>
    </xf>
    <xf numFmtId="4" fontId="2" fillId="0" borderId="15" xfId="0" applyNumberFormat="1" applyFont="1" applyFill="1" applyBorder="1" applyAlignment="1" applyProtection="1">
      <alignment horizontal="right" vertical="center"/>
      <protection/>
    </xf>
    <xf numFmtId="177" fontId="2" fillId="0" borderId="15" xfId="0" applyNumberFormat="1" applyFont="1" applyFill="1" applyBorder="1" applyAlignment="1" applyProtection="1">
      <alignment horizontal="right" vertical="center" wrapText="1"/>
      <protection/>
    </xf>
    <xf numFmtId="178" fontId="13" fillId="0" borderId="0" xfId="0" applyNumberFormat="1" applyFont="1" applyFill="1" applyAlignment="1">
      <alignment vertical="center" wrapText="1"/>
    </xf>
    <xf numFmtId="0" fontId="1" fillId="0" borderId="0" xfId="69" applyFont="1" applyAlignment="1">
      <alignment horizontal="center" vertical="center"/>
      <protection/>
    </xf>
    <xf numFmtId="0" fontId="0" fillId="0" borderId="0" xfId="69" applyFont="1" applyAlignment="1">
      <alignment horizontal="left" vertical="center"/>
      <protection/>
    </xf>
    <xf numFmtId="0" fontId="0" fillId="0" borderId="0" xfId="69" applyFont="1">
      <alignment vertical="center"/>
      <protection/>
    </xf>
    <xf numFmtId="0" fontId="14" fillId="0" borderId="0" xfId="69" applyNumberFormat="1" applyFont="1" applyFill="1" applyAlignment="1" applyProtection="1">
      <alignment horizontal="center"/>
      <protection/>
    </xf>
    <xf numFmtId="0" fontId="1" fillId="0" borderId="0" xfId="0" applyFont="1" applyAlignment="1">
      <alignment horizontal="center" vertical="center"/>
    </xf>
    <xf numFmtId="0" fontId="1" fillId="0" borderId="0" xfId="0" applyFont="1" applyFill="1" applyAlignment="1">
      <alignment horizontal="left" vertical="center"/>
    </xf>
    <xf numFmtId="177" fontId="15" fillId="0" borderId="0" xfId="69" applyNumberFormat="1" applyFont="1" applyFill="1" applyAlignment="1" applyProtection="1">
      <alignment horizontal="centerContinuous" wrapText="1"/>
      <protection/>
    </xf>
    <xf numFmtId="0" fontId="15" fillId="0" borderId="0" xfId="69" applyNumberFormat="1" applyFont="1" applyFill="1" applyAlignment="1" applyProtection="1">
      <alignment horizontal="centerContinuous"/>
      <protection/>
    </xf>
    <xf numFmtId="0" fontId="16" fillId="0" borderId="0" xfId="69" applyNumberFormat="1" applyFont="1" applyFill="1" applyAlignment="1" applyProtection="1">
      <alignment horizontal="centerContinuous"/>
      <protection/>
    </xf>
    <xf numFmtId="0" fontId="13" fillId="0" borderId="0" xfId="0" applyFont="1" applyAlignment="1">
      <alignment horizontal="centerContinuous" vertical="center"/>
    </xf>
  </cellXfs>
  <cellStyles count="107">
    <cellStyle name="Normal" xfId="0"/>
    <cellStyle name="Currency [0]" xfId="15"/>
    <cellStyle name="Currency" xfId="16"/>
    <cellStyle name="60% - 着色 2" xfId="17"/>
    <cellStyle name="20% - 强调文字颜色 3" xfId="18"/>
    <cellStyle name="输入" xfId="19"/>
    <cellStyle name="Comma [0]" xfId="20"/>
    <cellStyle name="差" xfId="21"/>
    <cellStyle name="常规_19机关运行经费" xfId="22"/>
    <cellStyle name="40% - 强调文字颜色 3" xfId="23"/>
    <cellStyle name="Comma" xfId="24"/>
    <cellStyle name="60% - 强调文字颜色 3" xfId="25"/>
    <cellStyle name="Hyperlink" xfId="26"/>
    <cellStyle name="Percent" xfId="27"/>
    <cellStyle name="Followed Hyperlink" xfId="28"/>
    <cellStyle name="好_StartUp" xfId="29"/>
    <cellStyle name="注释" xfId="30"/>
    <cellStyle name="60% - 强调文字颜色 2" xfId="31"/>
    <cellStyle name="标题 4" xfId="32"/>
    <cellStyle name="警告文本" xfId="33"/>
    <cellStyle name="40% - 着色 3" xfId="34"/>
    <cellStyle name="标题" xfId="35"/>
    <cellStyle name="着色 1" xfId="36"/>
    <cellStyle name="20% - 着色 5" xfId="37"/>
    <cellStyle name="解释性文本" xfId="38"/>
    <cellStyle name="标题 1" xfId="39"/>
    <cellStyle name="常规_3部门收入总表" xfId="40"/>
    <cellStyle name="标题 2" xfId="41"/>
    <cellStyle name="标题 3" xfId="42"/>
    <cellStyle name="常规_2部门收支总表（分单位）" xfId="43"/>
    <cellStyle name="60% - 强调文字颜色 1" xfId="44"/>
    <cellStyle name="60% - 强调文字颜色 4" xfId="45"/>
    <cellStyle name="输出" xfId="46"/>
    <cellStyle name="40% - 着色 4" xfId="47"/>
    <cellStyle name="计算" xfId="48"/>
    <cellStyle name="检查单元格" xfId="49"/>
    <cellStyle name="20% - 强调文字颜色 6" xfId="50"/>
    <cellStyle name="强调文字颜色 2" xfId="51"/>
    <cellStyle name="链接单元格" xfId="52"/>
    <cellStyle name="汇总" xfId="53"/>
    <cellStyle name="40% - 着色 5" xfId="54"/>
    <cellStyle name="好" xfId="55"/>
    <cellStyle name="适中" xfId="56"/>
    <cellStyle name="着色 5" xfId="57"/>
    <cellStyle name="60% - 着色 4" xfId="58"/>
    <cellStyle name="20% - 强调文字颜色 5" xfId="59"/>
    <cellStyle name="强调文字颜色 1" xfId="60"/>
    <cellStyle name="20% - 强调文字颜色 1" xfId="61"/>
    <cellStyle name="40% - 强调文字颜色 1" xfId="62"/>
    <cellStyle name="60% - 着色 1" xfId="63"/>
    <cellStyle name="20% - 强调文字颜色 2" xfId="64"/>
    <cellStyle name="40% - 强调文字颜色 2" xfId="65"/>
    <cellStyle name="强调文字颜色 3" xfId="66"/>
    <cellStyle name="强调文字颜色 4" xfId="67"/>
    <cellStyle name="20% - 强调文字颜色 4" xfId="68"/>
    <cellStyle name="常规_新报表页" xfId="69"/>
    <cellStyle name="60% - 着色 3" xfId="70"/>
    <cellStyle name="40% - 强调文字颜色 4" xfId="71"/>
    <cellStyle name="20% - 着色 1" xfId="72"/>
    <cellStyle name="强调文字颜色 5" xfId="73"/>
    <cellStyle name="20% - 着色 2" xfId="74"/>
    <cellStyle name="40% - 强调文字颜色 5" xfId="75"/>
    <cellStyle name="60% - 强调文字颜色 5" xfId="76"/>
    <cellStyle name="强调文字颜色 6" xfId="77"/>
    <cellStyle name="20% - 着色 3" xfId="78"/>
    <cellStyle name="40% - 强调文字颜色 6" xfId="79"/>
    <cellStyle name="60% - 强调文字颜色 6" xfId="80"/>
    <cellStyle name="20% - 着色 4" xfId="81"/>
    <cellStyle name="20% - 着色 6" xfId="82"/>
    <cellStyle name="着色 2" xfId="83"/>
    <cellStyle name="40% - 着色 1" xfId="84"/>
    <cellStyle name="40% - 着色 2" xfId="85"/>
    <cellStyle name="40% - 着色 6" xfId="86"/>
    <cellStyle name="60% - 着色 5" xfId="87"/>
    <cellStyle name="60% - 着色 6" xfId="88"/>
    <cellStyle name="ColLevel_1" xfId="89"/>
    <cellStyle name="常规 2" xfId="90"/>
    <cellStyle name="RowLevel_1" xfId="91"/>
    <cellStyle name="差_（新增预算公开表20160201）2016年鞍山市市本级一般公共预算经济分类预算表" xfId="92"/>
    <cellStyle name="差_StartUp" xfId="93"/>
    <cellStyle name="差_填报模板 " xfId="94"/>
    <cellStyle name="常规 3" xfId="95"/>
    <cellStyle name="常规_10一般公共预算基本支出表（按经济）" xfId="96"/>
    <cellStyle name="常规_11纳入预算管理的行政事业性收费支出预算明细表" xfId="97"/>
    <cellStyle name="常规_12纳入预算管理的政府性基金" xfId="98"/>
    <cellStyle name="常规_13国有资本经营支出" xfId="99"/>
    <cellStyle name="常规_14项目支出表" xfId="100"/>
    <cellStyle name="常规_16购买服务表" xfId="101"/>
    <cellStyle name="常规_17一般公共预算“三公”经费" xfId="102"/>
    <cellStyle name="常规_4部门支出总表" xfId="103"/>
    <cellStyle name="常规_5部门支出总表 (按功能)" xfId="104"/>
    <cellStyle name="常规_6财政拨款收支总表" xfId="105"/>
    <cellStyle name="常规_8一般公共预算支出表" xfId="106"/>
    <cellStyle name="着色 6" xfId="107"/>
    <cellStyle name="常规_Sheet1" xfId="108"/>
    <cellStyle name="常规_政府采购表的复制的复制" xfId="109"/>
    <cellStyle name="好_（新增预算公开表20160201）2016年鞍山市市本级一般公共预算经济分类预算表" xfId="110"/>
    <cellStyle name="好_填报模板 " xfId="111"/>
    <cellStyle name="千位分隔[0]_11纳入预算管理的行政事业性收费支出预算明细表" xfId="112"/>
    <cellStyle name="千位分隔[0]_14项目支出表" xfId="113"/>
    <cellStyle name="千位分隔[0]_19机关运行经费" xfId="114"/>
    <cellStyle name="千位分隔[0]_2部门收支总表（分单位）" xfId="115"/>
    <cellStyle name="千位分隔[0]_3部门收入总表" xfId="116"/>
    <cellStyle name="千位分隔[0]_4部门支出总表" xfId="117"/>
    <cellStyle name="千位分隔[0]_5部门支出总表 (按功能)" xfId="118"/>
    <cellStyle name="着色 3" xfId="119"/>
    <cellStyle name="着色 4"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
  <sheetViews>
    <sheetView showGridLines="0" view="pageBreakPreview" zoomScaleSheetLayoutView="100" workbookViewId="0" topLeftCell="A1">
      <selection activeCell="H9" sqref="H9"/>
    </sheetView>
  </sheetViews>
  <sheetFormatPr defaultColWidth="9.00390625" defaultRowHeight="14.25"/>
  <cols>
    <col min="1" max="1" width="23.50390625" style="0" customWidth="1"/>
    <col min="11" max="11" width="18.125" style="266" customWidth="1"/>
    <col min="12" max="13" width="9.00390625" style="266" customWidth="1"/>
  </cols>
  <sheetData>
    <row r="1" spans="11:13" ht="14.25" customHeight="1">
      <c r="K1"/>
      <c r="L1"/>
      <c r="M1"/>
    </row>
    <row r="2" spans="11:13" ht="14.25" customHeight="1">
      <c r="K2"/>
      <c r="L2"/>
      <c r="M2"/>
    </row>
    <row r="3" spans="11:13" ht="14.25" customHeight="1">
      <c r="K3"/>
      <c r="L3"/>
      <c r="M3"/>
    </row>
    <row r="4" spans="11:13" ht="14.25" customHeight="1">
      <c r="K4"/>
      <c r="L4"/>
      <c r="M4"/>
    </row>
    <row r="5" spans="11:13" ht="30.75" customHeight="1">
      <c r="K5"/>
      <c r="L5"/>
      <c r="M5"/>
    </row>
    <row r="6" spans="11:13" ht="30.75" customHeight="1">
      <c r="K6"/>
      <c r="L6"/>
      <c r="M6"/>
    </row>
    <row r="7" spans="11:13" ht="30.75" customHeight="1">
      <c r="K7"/>
      <c r="L7"/>
      <c r="M7"/>
    </row>
    <row r="8" spans="1:15" s="23" customFormat="1" ht="30.75" customHeight="1">
      <c r="A8" s="291" t="s">
        <v>0</v>
      </c>
      <c r="B8" s="291"/>
      <c r="C8" s="291"/>
      <c r="D8" s="291"/>
      <c r="E8" s="291"/>
      <c r="F8" s="291"/>
      <c r="G8" s="291"/>
      <c r="H8" s="291"/>
      <c r="I8" s="291"/>
      <c r="J8" s="291"/>
      <c r="K8" s="294"/>
      <c r="L8" s="295"/>
      <c r="M8" s="295"/>
      <c r="N8" s="296"/>
      <c r="O8" s="296"/>
    </row>
    <row r="9" spans="11:13" ht="30.75" customHeight="1">
      <c r="K9"/>
      <c r="L9"/>
      <c r="M9"/>
    </row>
    <row r="10" spans="1:11" ht="30.75" customHeight="1">
      <c r="A10" s="292" t="s">
        <v>1</v>
      </c>
      <c r="B10" s="292"/>
      <c r="C10" s="292"/>
      <c r="D10" s="292"/>
      <c r="E10" s="292"/>
      <c r="F10" s="292"/>
      <c r="G10" s="292"/>
      <c r="H10" s="292"/>
      <c r="I10" s="292"/>
      <c r="J10" s="292"/>
      <c r="K10" s="297"/>
    </row>
    <row r="11" spans="1:11" ht="30.75" customHeight="1">
      <c r="A11" s="292"/>
      <c r="B11" s="292"/>
      <c r="C11" s="292"/>
      <c r="D11" s="292"/>
      <c r="E11" s="292"/>
      <c r="F11" s="292"/>
      <c r="G11" s="292"/>
      <c r="H11" s="292"/>
      <c r="I11" s="292"/>
      <c r="J11" s="292"/>
      <c r="K11" s="297"/>
    </row>
    <row r="12" spans="1:16" ht="30.75" customHeight="1">
      <c r="A12" s="293" t="s">
        <v>2</v>
      </c>
      <c r="B12" s="293"/>
      <c r="C12" s="293"/>
      <c r="D12" s="293"/>
      <c r="E12" s="293"/>
      <c r="F12" s="293"/>
      <c r="G12" s="293"/>
      <c r="H12" s="293"/>
      <c r="I12" s="293"/>
      <c r="J12" s="293"/>
      <c r="K12" s="293"/>
      <c r="L12" s="293"/>
      <c r="M12" s="293"/>
      <c r="N12" s="293"/>
      <c r="O12" s="293"/>
      <c r="P12" s="293"/>
    </row>
  </sheetData>
  <sheetProtection formatCells="0" formatColumns="0" formatRows="0"/>
  <mergeCells count="3">
    <mergeCell ref="A8:J8"/>
    <mergeCell ref="A10:J10"/>
    <mergeCell ref="A12:P12"/>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7"/>
  <sheetViews>
    <sheetView showGridLines="0" showZeros="0" view="pageBreakPreview" zoomScaleSheetLayoutView="100" workbookViewId="0" topLeftCell="A1">
      <selection activeCell="E25" sqref="E25"/>
    </sheetView>
  </sheetViews>
  <sheetFormatPr defaultColWidth="9.00390625" defaultRowHeight="14.25"/>
  <cols>
    <col min="1" max="1" width="22.875" style="0" customWidth="1"/>
    <col min="2" max="3" width="11.00390625" style="0" customWidth="1"/>
    <col min="4" max="4" width="8.625" style="0" customWidth="1"/>
    <col min="5" max="5" width="8.125" style="0" customWidth="1"/>
    <col min="6" max="6" width="5.25390625" style="0" customWidth="1"/>
    <col min="7" max="11" width="11.00390625" style="0" customWidth="1"/>
  </cols>
  <sheetData>
    <row r="1" spans="1:11" ht="27" customHeight="1">
      <c r="A1" s="222" t="s">
        <v>166</v>
      </c>
      <c r="B1" s="222"/>
      <c r="C1" s="222"/>
      <c r="D1" s="222"/>
      <c r="E1" s="222"/>
      <c r="F1" s="223"/>
      <c r="G1" s="222"/>
      <c r="H1" s="222"/>
      <c r="I1" s="222"/>
      <c r="J1" s="222"/>
      <c r="K1" s="222"/>
    </row>
    <row r="2" spans="1:11" ht="14.25" customHeight="1">
      <c r="A2" s="224"/>
      <c r="B2" s="224"/>
      <c r="C2" s="224"/>
      <c r="D2" s="224"/>
      <c r="E2" s="224"/>
      <c r="F2" s="225"/>
      <c r="G2" s="224"/>
      <c r="H2" s="224"/>
      <c r="I2" s="224"/>
      <c r="J2" s="234" t="s">
        <v>167</v>
      </c>
      <c r="K2" s="234"/>
    </row>
    <row r="3" spans="1:11" ht="17.25" customHeight="1">
      <c r="A3" s="28" t="s">
        <v>31</v>
      </c>
      <c r="B3" s="224"/>
      <c r="C3" s="224"/>
      <c r="D3" s="224"/>
      <c r="E3" s="224"/>
      <c r="F3" s="225"/>
      <c r="G3" s="224"/>
      <c r="H3" s="224"/>
      <c r="I3" s="224"/>
      <c r="J3" s="234" t="s">
        <v>32</v>
      </c>
      <c r="K3" s="235"/>
    </row>
    <row r="4" spans="1:11" ht="14.25" customHeight="1">
      <c r="A4" s="226" t="s">
        <v>56</v>
      </c>
      <c r="B4" s="227" t="s">
        <v>57</v>
      </c>
      <c r="C4" s="228"/>
      <c r="D4" s="228"/>
      <c r="E4" s="228"/>
      <c r="F4" s="229"/>
      <c r="G4" s="227" t="s">
        <v>58</v>
      </c>
      <c r="H4" s="228"/>
      <c r="I4" s="228"/>
      <c r="J4" s="228"/>
      <c r="K4" s="236"/>
    </row>
    <row r="5" spans="1:11" ht="48" customHeight="1">
      <c r="A5" s="226"/>
      <c r="B5" s="230" t="s">
        <v>59</v>
      </c>
      <c r="C5" s="230" t="s">
        <v>60</v>
      </c>
      <c r="D5" s="231" t="s">
        <v>61</v>
      </c>
      <c r="E5" s="231" t="s">
        <v>62</v>
      </c>
      <c r="F5" s="232" t="s">
        <v>65</v>
      </c>
      <c r="G5" s="231" t="s">
        <v>59</v>
      </c>
      <c r="H5" s="231" t="s">
        <v>66</v>
      </c>
      <c r="I5" s="231" t="s">
        <v>67</v>
      </c>
      <c r="J5" s="231" t="s">
        <v>68</v>
      </c>
      <c r="K5" s="231" t="s">
        <v>69</v>
      </c>
    </row>
    <row r="6" spans="1:11" s="23" customFormat="1" ht="21.75" customHeight="1">
      <c r="A6" s="233" t="s">
        <v>59</v>
      </c>
      <c r="B6" s="69">
        <f aca="true" t="shared" si="0" ref="B6:K6">SUM(B7:B7)</f>
        <v>3794.42</v>
      </c>
      <c r="C6" s="69">
        <f t="shared" si="0"/>
        <v>3794.42</v>
      </c>
      <c r="D6" s="69">
        <f t="shared" si="0"/>
        <v>0</v>
      </c>
      <c r="E6" s="69">
        <f t="shared" si="0"/>
        <v>0</v>
      </c>
      <c r="F6" s="69">
        <f t="shared" si="0"/>
        <v>0</v>
      </c>
      <c r="G6" s="69">
        <f t="shared" si="0"/>
        <v>3794.42</v>
      </c>
      <c r="H6" s="69">
        <f t="shared" si="0"/>
        <v>2786.46</v>
      </c>
      <c r="I6" s="69">
        <f t="shared" si="0"/>
        <v>994.21</v>
      </c>
      <c r="J6" s="69">
        <f t="shared" si="0"/>
        <v>0</v>
      </c>
      <c r="K6" s="69">
        <f t="shared" si="0"/>
        <v>13.75</v>
      </c>
    </row>
    <row r="7" spans="1:11" ht="21.75" customHeight="1">
      <c r="A7" s="233" t="s">
        <v>70</v>
      </c>
      <c r="B7" s="69">
        <v>3794.42</v>
      </c>
      <c r="C7" s="69">
        <v>3794.42</v>
      </c>
      <c r="D7" s="69">
        <v>0</v>
      </c>
      <c r="E7" s="69">
        <v>0</v>
      </c>
      <c r="F7" s="69">
        <v>0</v>
      </c>
      <c r="G7" s="69">
        <v>3794.42</v>
      </c>
      <c r="H7" s="69">
        <v>2786.46</v>
      </c>
      <c r="I7" s="69">
        <v>994.21</v>
      </c>
      <c r="J7" s="69">
        <v>0</v>
      </c>
      <c r="K7" s="69">
        <v>13.75</v>
      </c>
    </row>
  </sheetData>
  <sheetProtection formatCells="0" formatColumns="0" formatRows="0"/>
  <mergeCells count="3">
    <mergeCell ref="J2:K2"/>
    <mergeCell ref="J3:K3"/>
    <mergeCell ref="A4:A5"/>
  </mergeCells>
  <printOptions/>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9"/>
  <sheetViews>
    <sheetView showGridLines="0" showZeros="0" view="pageBreakPreview" zoomScaleSheetLayoutView="100" workbookViewId="0" topLeftCell="A1">
      <selection activeCell="F6" sqref="F6"/>
    </sheetView>
  </sheetViews>
  <sheetFormatPr defaultColWidth="9.00390625" defaultRowHeight="14.25"/>
  <cols>
    <col min="1" max="1" width="12.125" style="138" customWidth="1"/>
    <col min="2" max="2" width="5.50390625" style="0" customWidth="1"/>
    <col min="3" max="4" width="4.50390625" style="0" customWidth="1"/>
    <col min="5" max="5" width="10.625" style="138" customWidth="1"/>
    <col min="6" max="6" width="12.00390625" style="0" customWidth="1"/>
    <col min="7" max="7" width="10.875" style="0" customWidth="1"/>
    <col min="8" max="8" width="10.375" style="0" customWidth="1"/>
    <col min="9" max="9" width="8.00390625" style="0" customWidth="1"/>
  </cols>
  <sheetData>
    <row r="1" spans="1:10" ht="27" customHeight="1">
      <c r="A1" s="206" t="s">
        <v>168</v>
      </c>
      <c r="B1" s="207"/>
      <c r="C1" s="207"/>
      <c r="D1" s="207"/>
      <c r="E1" s="206"/>
      <c r="F1" s="207"/>
      <c r="G1" s="207"/>
      <c r="H1" s="207"/>
      <c r="I1" s="207"/>
      <c r="J1" s="207"/>
    </row>
    <row r="2" spans="1:10" ht="14.25" customHeight="1">
      <c r="A2" s="208"/>
      <c r="B2" s="209"/>
      <c r="C2" s="209"/>
      <c r="D2" s="209"/>
      <c r="E2" s="208"/>
      <c r="F2" s="209"/>
      <c r="G2" s="209"/>
      <c r="H2" s="209"/>
      <c r="I2" s="219" t="s">
        <v>169</v>
      </c>
      <c r="J2" s="219"/>
    </row>
    <row r="3" spans="1:10" ht="14.25" customHeight="1">
      <c r="A3" s="192" t="s">
        <v>31</v>
      </c>
      <c r="B3" s="210"/>
      <c r="C3" s="210"/>
      <c r="D3" s="210"/>
      <c r="E3" s="211"/>
      <c r="F3" s="209"/>
      <c r="G3" s="209"/>
      <c r="H3" s="209"/>
      <c r="I3" s="219" t="s">
        <v>32</v>
      </c>
      <c r="J3" s="220"/>
    </row>
    <row r="4" spans="1:10" ht="14.25" customHeight="1">
      <c r="A4" s="212" t="s">
        <v>56</v>
      </c>
      <c r="B4" s="213" t="s">
        <v>73</v>
      </c>
      <c r="C4" s="213"/>
      <c r="D4" s="213"/>
      <c r="E4" s="214" t="s">
        <v>74</v>
      </c>
      <c r="F4" s="215" t="s">
        <v>58</v>
      </c>
      <c r="G4" s="216"/>
      <c r="H4" s="216"/>
      <c r="I4" s="216"/>
      <c r="J4" s="221"/>
    </row>
    <row r="5" spans="1:10" ht="36" customHeight="1">
      <c r="A5" s="212"/>
      <c r="B5" s="213" t="s">
        <v>76</v>
      </c>
      <c r="C5" s="213" t="s">
        <v>77</v>
      </c>
      <c r="D5" s="217" t="s">
        <v>78</v>
      </c>
      <c r="E5" s="214"/>
      <c r="F5" s="218" t="s">
        <v>59</v>
      </c>
      <c r="G5" s="218" t="s">
        <v>66</v>
      </c>
      <c r="H5" s="218" t="s">
        <v>67</v>
      </c>
      <c r="I5" s="218" t="s">
        <v>68</v>
      </c>
      <c r="J5" s="218" t="s">
        <v>69</v>
      </c>
    </row>
    <row r="6" spans="1:10" s="23" customFormat="1" ht="24.75" customHeight="1">
      <c r="A6" s="9"/>
      <c r="B6" s="9"/>
      <c r="C6" s="9"/>
      <c r="D6" s="9"/>
      <c r="E6" s="35" t="s">
        <v>59</v>
      </c>
      <c r="F6" s="69">
        <f>SUM(F7:F9)</f>
        <v>3794.42</v>
      </c>
      <c r="G6" s="69">
        <f>SUM(G7:G9)</f>
        <v>2786.46</v>
      </c>
      <c r="H6" s="69">
        <f>SUM(H7:H9)</f>
        <v>994.21</v>
      </c>
      <c r="I6" s="69">
        <f>SUM(I7:I9)</f>
        <v>0</v>
      </c>
      <c r="J6" s="69">
        <f>SUM(J7:J9)</f>
        <v>13.75</v>
      </c>
    </row>
    <row r="7" spans="1:10" ht="22.5" customHeight="1">
      <c r="A7" s="9" t="s">
        <v>70</v>
      </c>
      <c r="B7" s="9" t="s">
        <v>79</v>
      </c>
      <c r="C7" s="9" t="s">
        <v>80</v>
      </c>
      <c r="D7" s="9" t="s">
        <v>81</v>
      </c>
      <c r="E7" s="35" t="s">
        <v>82</v>
      </c>
      <c r="F7" s="69">
        <v>3227.35</v>
      </c>
      <c r="G7" s="69">
        <v>2219.39</v>
      </c>
      <c r="H7" s="69">
        <v>994.21</v>
      </c>
      <c r="I7" s="69">
        <v>0</v>
      </c>
      <c r="J7" s="69">
        <v>13.75</v>
      </c>
    </row>
    <row r="8" spans="1:10" ht="22.5" customHeight="1">
      <c r="A8" s="9"/>
      <c r="B8" s="9" t="s">
        <v>83</v>
      </c>
      <c r="C8" s="9" t="s">
        <v>81</v>
      </c>
      <c r="D8" s="9" t="s">
        <v>81</v>
      </c>
      <c r="E8" s="35" t="s">
        <v>84</v>
      </c>
      <c r="F8" s="69">
        <v>324.04</v>
      </c>
      <c r="G8" s="69">
        <v>324.04</v>
      </c>
      <c r="H8" s="69">
        <v>0</v>
      </c>
      <c r="I8" s="69">
        <v>0</v>
      </c>
      <c r="J8" s="69">
        <v>0</v>
      </c>
    </row>
    <row r="9" spans="1:10" ht="22.5" customHeight="1">
      <c r="A9" s="9"/>
      <c r="B9" s="9" t="s">
        <v>85</v>
      </c>
      <c r="C9" s="9" t="s">
        <v>86</v>
      </c>
      <c r="D9" s="9" t="s">
        <v>87</v>
      </c>
      <c r="E9" s="35" t="s">
        <v>88</v>
      </c>
      <c r="F9" s="69">
        <v>243.03</v>
      </c>
      <c r="G9" s="69">
        <v>243.03</v>
      </c>
      <c r="H9" s="69">
        <v>0</v>
      </c>
      <c r="I9" s="69">
        <v>0</v>
      </c>
      <c r="J9" s="69">
        <v>0</v>
      </c>
    </row>
  </sheetData>
  <sheetProtection formatCells="0" formatColumns="0" formatRows="0"/>
  <mergeCells count="5">
    <mergeCell ref="I2:J2"/>
    <mergeCell ref="I3:J3"/>
    <mergeCell ref="B4:D4"/>
    <mergeCell ref="A4:A5"/>
    <mergeCell ref="E4:E5"/>
  </mergeCells>
  <printOptions/>
  <pageMargins left="0.75" right="0.75" top="1" bottom="1" header="0.5" footer="0.5"/>
  <pageSetup horizontalDpi="600" verticalDpi="600" orientation="portrait" paperSize="9" scale="91"/>
</worksheet>
</file>

<file path=xl/worksheets/sheet12.xml><?xml version="1.0" encoding="utf-8"?>
<worksheet xmlns="http://schemas.openxmlformats.org/spreadsheetml/2006/main" xmlns:r="http://schemas.openxmlformats.org/officeDocument/2006/relationships">
  <dimension ref="A1:J9"/>
  <sheetViews>
    <sheetView showGridLines="0" showZeros="0" view="pageBreakPreview" zoomScaleSheetLayoutView="100" workbookViewId="0" topLeftCell="A1">
      <selection activeCell="I22" sqref="I22"/>
    </sheetView>
  </sheetViews>
  <sheetFormatPr defaultColWidth="9.00390625" defaultRowHeight="14.25"/>
  <cols>
    <col min="1" max="1" width="13.50390625" style="138" customWidth="1"/>
    <col min="2" max="3" width="4.50390625" style="0" customWidth="1"/>
    <col min="4" max="4" width="4.625" style="0" customWidth="1"/>
    <col min="5" max="5" width="9.00390625" style="138" customWidth="1"/>
    <col min="6" max="6" width="10.875" style="0" customWidth="1"/>
    <col min="7" max="7" width="10.75390625" style="0" customWidth="1"/>
    <col min="8" max="8" width="10.375" style="0" customWidth="1"/>
    <col min="10" max="10" width="7.625" style="0" customWidth="1"/>
  </cols>
  <sheetData>
    <row r="1" spans="1:10" ht="27" customHeight="1">
      <c r="A1" s="188" t="s">
        <v>170</v>
      </c>
      <c r="B1" s="189"/>
      <c r="C1" s="189"/>
      <c r="D1" s="189"/>
      <c r="E1" s="188"/>
      <c r="F1" s="189"/>
      <c r="G1" s="189"/>
      <c r="H1" s="189"/>
      <c r="I1" s="189"/>
      <c r="J1" s="189"/>
    </row>
    <row r="2" spans="1:10" ht="14.25" customHeight="1">
      <c r="A2" s="190"/>
      <c r="B2" s="191"/>
      <c r="C2" s="191"/>
      <c r="D2" s="191"/>
      <c r="E2" s="190"/>
      <c r="F2" s="191"/>
      <c r="G2" s="191"/>
      <c r="H2" s="191"/>
      <c r="I2" s="203" t="s">
        <v>171</v>
      </c>
      <c r="J2" s="203"/>
    </row>
    <row r="3" spans="1:10" ht="14.25" customHeight="1">
      <c r="A3" s="192" t="s">
        <v>31</v>
      </c>
      <c r="B3" s="193"/>
      <c r="C3" s="193"/>
      <c r="D3" s="193"/>
      <c r="E3" s="194"/>
      <c r="F3" s="193"/>
      <c r="G3" s="193"/>
      <c r="H3" s="193"/>
      <c r="I3" s="204" t="s">
        <v>32</v>
      </c>
      <c r="J3" s="204"/>
    </row>
    <row r="4" spans="1:10" ht="14.25" customHeight="1">
      <c r="A4" s="195" t="s">
        <v>56</v>
      </c>
      <c r="B4" s="196" t="s">
        <v>73</v>
      </c>
      <c r="C4" s="196"/>
      <c r="D4" s="196"/>
      <c r="E4" s="197" t="s">
        <v>74</v>
      </c>
      <c r="F4" s="198" t="s">
        <v>172</v>
      </c>
      <c r="G4" s="199"/>
      <c r="H4" s="199"/>
      <c r="I4" s="199"/>
      <c r="J4" s="205"/>
    </row>
    <row r="5" spans="1:10" ht="30" customHeight="1">
      <c r="A5" s="195"/>
      <c r="B5" s="196" t="s">
        <v>76</v>
      </c>
      <c r="C5" s="196" t="s">
        <v>77</v>
      </c>
      <c r="D5" s="200" t="s">
        <v>78</v>
      </c>
      <c r="E5" s="197"/>
      <c r="F5" s="201" t="s">
        <v>59</v>
      </c>
      <c r="G5" s="202" t="s">
        <v>66</v>
      </c>
      <c r="H5" s="202" t="s">
        <v>67</v>
      </c>
      <c r="I5" s="202" t="s">
        <v>68</v>
      </c>
      <c r="J5" s="202" t="s">
        <v>69</v>
      </c>
    </row>
    <row r="6" spans="1:10" s="23" customFormat="1" ht="24" customHeight="1">
      <c r="A6" s="9"/>
      <c r="B6" s="9"/>
      <c r="C6" s="9"/>
      <c r="D6" s="9"/>
      <c r="E6" s="35" t="s">
        <v>59</v>
      </c>
      <c r="F6" s="69">
        <f>SUM(F7:F9)</f>
        <v>3794.42</v>
      </c>
      <c r="G6" s="69">
        <f>SUM(G7:G9)</f>
        <v>2786.46</v>
      </c>
      <c r="H6" s="69">
        <f>SUM(H7:H9)</f>
        <v>994.21</v>
      </c>
      <c r="I6" s="69">
        <f>SUM(I7:I9)</f>
        <v>0</v>
      </c>
      <c r="J6" s="69">
        <f>SUM(J7:J9)</f>
        <v>13.75</v>
      </c>
    </row>
    <row r="7" spans="1:10" ht="22.5" customHeight="1">
      <c r="A7" s="9" t="s">
        <v>70</v>
      </c>
      <c r="B7" s="9" t="s">
        <v>79</v>
      </c>
      <c r="C7" s="9" t="s">
        <v>80</v>
      </c>
      <c r="D7" s="9" t="s">
        <v>81</v>
      </c>
      <c r="E7" s="35" t="s">
        <v>82</v>
      </c>
      <c r="F7" s="69">
        <v>3227.35</v>
      </c>
      <c r="G7" s="69">
        <v>2219.39</v>
      </c>
      <c r="H7" s="69">
        <v>994.21</v>
      </c>
      <c r="I7" s="69">
        <v>0</v>
      </c>
      <c r="J7" s="69">
        <v>13.75</v>
      </c>
    </row>
    <row r="8" spans="1:10" ht="22.5" customHeight="1">
      <c r="A8" s="9"/>
      <c r="B8" s="9" t="s">
        <v>83</v>
      </c>
      <c r="C8" s="9" t="s">
        <v>81</v>
      </c>
      <c r="D8" s="9" t="s">
        <v>81</v>
      </c>
      <c r="E8" s="35" t="s">
        <v>84</v>
      </c>
      <c r="F8" s="69">
        <v>324.04</v>
      </c>
      <c r="G8" s="69">
        <v>324.04</v>
      </c>
      <c r="H8" s="69">
        <v>0</v>
      </c>
      <c r="I8" s="69">
        <v>0</v>
      </c>
      <c r="J8" s="69">
        <v>0</v>
      </c>
    </row>
    <row r="9" spans="1:10" ht="22.5" customHeight="1">
      <c r="A9" s="9"/>
      <c r="B9" s="9" t="s">
        <v>85</v>
      </c>
      <c r="C9" s="9" t="s">
        <v>86</v>
      </c>
      <c r="D9" s="9" t="s">
        <v>87</v>
      </c>
      <c r="E9" s="35" t="s">
        <v>88</v>
      </c>
      <c r="F9" s="69">
        <v>243.03</v>
      </c>
      <c r="G9" s="69">
        <v>243.03</v>
      </c>
      <c r="H9" s="69">
        <v>0</v>
      </c>
      <c r="I9" s="69">
        <v>0</v>
      </c>
      <c r="J9" s="69">
        <v>0</v>
      </c>
    </row>
  </sheetData>
  <sheetProtection formatCells="0" formatColumns="0" formatRows="0"/>
  <mergeCells count="7">
    <mergeCell ref="A1:J1"/>
    <mergeCell ref="I2:J2"/>
    <mergeCell ref="I3:J3"/>
    <mergeCell ref="B4:D4"/>
    <mergeCell ref="F4:J4"/>
    <mergeCell ref="A4:A5"/>
    <mergeCell ref="E4:E5"/>
  </mergeCells>
  <printOptions/>
  <pageMargins left="0.75" right="0.75" top="1" bottom="1" header="0.5" footer="0.5"/>
  <pageSetup horizontalDpi="600" verticalDpi="600" orientation="portrait" paperSize="9" scale="95"/>
</worksheet>
</file>

<file path=xl/worksheets/sheet13.xml><?xml version="1.0" encoding="utf-8"?>
<worksheet xmlns="http://schemas.openxmlformats.org/spreadsheetml/2006/main" xmlns:r="http://schemas.openxmlformats.org/officeDocument/2006/relationships">
  <dimension ref="A1:J9"/>
  <sheetViews>
    <sheetView showGridLines="0" showZeros="0" view="pageBreakPreview" zoomScaleSheetLayoutView="100" workbookViewId="0" topLeftCell="A1">
      <selection activeCell="H15" sqref="H15"/>
    </sheetView>
  </sheetViews>
  <sheetFormatPr defaultColWidth="9.00390625" defaultRowHeight="14.25"/>
  <cols>
    <col min="1" max="1" width="23.00390625" style="0" customWidth="1"/>
    <col min="2" max="2" width="3.75390625" style="0" customWidth="1"/>
    <col min="3" max="3" width="3.375" style="0" customWidth="1"/>
    <col min="4" max="4" width="4.25390625" style="0" customWidth="1"/>
    <col min="5" max="5" width="29.00390625" style="0" customWidth="1"/>
    <col min="6" max="9" width="11.625" style="0" customWidth="1"/>
    <col min="10" max="10" width="11.375" style="0" customWidth="1"/>
    <col min="11" max="11" width="9.00390625" style="0" hidden="1" customWidth="1"/>
  </cols>
  <sheetData>
    <row r="1" spans="1:10" ht="22.5" customHeight="1">
      <c r="A1" s="173" t="s">
        <v>173</v>
      </c>
      <c r="B1" s="173"/>
      <c r="C1" s="173"/>
      <c r="D1" s="173"/>
      <c r="E1" s="173"/>
      <c r="F1" s="174"/>
      <c r="G1" s="174"/>
      <c r="H1" s="174"/>
      <c r="I1" s="174"/>
      <c r="J1" s="174"/>
    </row>
    <row r="2" spans="1:10" ht="14.25" customHeight="1">
      <c r="A2" s="175"/>
      <c r="B2" s="175"/>
      <c r="C2" s="175"/>
      <c r="D2" s="175"/>
      <c r="E2" s="175"/>
      <c r="F2" s="175"/>
      <c r="G2" s="175"/>
      <c r="H2" s="175"/>
      <c r="I2" s="185" t="s">
        <v>174</v>
      </c>
      <c r="J2" s="185"/>
    </row>
    <row r="3" spans="1:10" ht="14.25" customHeight="1">
      <c r="A3" s="28" t="s">
        <v>31</v>
      </c>
      <c r="B3" s="176"/>
      <c r="C3" s="176"/>
      <c r="D3" s="176"/>
      <c r="E3" s="176"/>
      <c r="F3" s="177"/>
      <c r="G3" s="175"/>
      <c r="H3" s="175"/>
      <c r="I3" s="186" t="s">
        <v>32</v>
      </c>
      <c r="J3" s="186"/>
    </row>
    <row r="4" spans="1:10" ht="20.25" customHeight="1">
      <c r="A4" s="178" t="s">
        <v>56</v>
      </c>
      <c r="B4" s="179" t="s">
        <v>73</v>
      </c>
      <c r="C4" s="179"/>
      <c r="D4" s="179"/>
      <c r="E4" s="180" t="s">
        <v>74</v>
      </c>
      <c r="F4" s="181" t="s">
        <v>172</v>
      </c>
      <c r="G4" s="182"/>
      <c r="H4" s="182"/>
      <c r="I4" s="182"/>
      <c r="J4" s="187"/>
    </row>
    <row r="5" spans="1:10" ht="23.25" customHeight="1">
      <c r="A5" s="178"/>
      <c r="B5" s="183" t="s">
        <v>76</v>
      </c>
      <c r="C5" s="183" t="s">
        <v>77</v>
      </c>
      <c r="D5" s="183" t="s">
        <v>78</v>
      </c>
      <c r="E5" s="183"/>
      <c r="F5" s="184" t="s">
        <v>59</v>
      </c>
      <c r="G5" s="184" t="s">
        <v>66</v>
      </c>
      <c r="H5" s="184" t="s">
        <v>67</v>
      </c>
      <c r="I5" s="184" t="s">
        <v>68</v>
      </c>
      <c r="J5" s="184" t="s">
        <v>69</v>
      </c>
    </row>
    <row r="6" spans="1:10" s="23" customFormat="1" ht="18" customHeight="1">
      <c r="A6" s="9" t="s">
        <v>59</v>
      </c>
      <c r="B6" s="9"/>
      <c r="C6" s="9"/>
      <c r="D6" s="9"/>
      <c r="E6" s="9"/>
      <c r="F6" s="69">
        <f>SUM(F7:F9)</f>
        <v>3794.42</v>
      </c>
      <c r="G6" s="69">
        <f>SUM(G7:G9)</f>
        <v>2786.46</v>
      </c>
      <c r="H6" s="69">
        <f>SUM(H7:H9)</f>
        <v>994.21</v>
      </c>
      <c r="I6" s="69">
        <f>SUM(I7:I9)</f>
        <v>0</v>
      </c>
      <c r="J6" s="69">
        <f>SUM(J7:J9)</f>
        <v>13.75</v>
      </c>
    </row>
    <row r="7" spans="1:10" ht="18" customHeight="1">
      <c r="A7" s="9" t="s">
        <v>70</v>
      </c>
      <c r="B7" s="9" t="s">
        <v>79</v>
      </c>
      <c r="C7" s="9" t="s">
        <v>80</v>
      </c>
      <c r="D7" s="9" t="s">
        <v>81</v>
      </c>
      <c r="E7" s="9" t="s">
        <v>82</v>
      </c>
      <c r="F7" s="69">
        <v>3227.35</v>
      </c>
      <c r="G7" s="69">
        <v>2219.39</v>
      </c>
      <c r="H7" s="69">
        <v>994.21</v>
      </c>
      <c r="I7" s="69">
        <v>0</v>
      </c>
      <c r="J7" s="69">
        <v>13.75</v>
      </c>
    </row>
    <row r="8" spans="1:10" ht="18" customHeight="1">
      <c r="A8" s="9" t="s">
        <v>70</v>
      </c>
      <c r="B8" s="9" t="s">
        <v>83</v>
      </c>
      <c r="C8" s="9" t="s">
        <v>81</v>
      </c>
      <c r="D8" s="9" t="s">
        <v>81</v>
      </c>
      <c r="E8" s="9" t="s">
        <v>84</v>
      </c>
      <c r="F8" s="69">
        <v>324.04</v>
      </c>
      <c r="G8" s="69">
        <v>324.04</v>
      </c>
      <c r="H8" s="69">
        <v>0</v>
      </c>
      <c r="I8" s="69">
        <v>0</v>
      </c>
      <c r="J8" s="69">
        <v>0</v>
      </c>
    </row>
    <row r="9" spans="1:10" ht="18" customHeight="1">
      <c r="A9" s="9" t="s">
        <v>70</v>
      </c>
      <c r="B9" s="9" t="s">
        <v>85</v>
      </c>
      <c r="C9" s="9" t="s">
        <v>86</v>
      </c>
      <c r="D9" s="9" t="s">
        <v>87</v>
      </c>
      <c r="E9" s="9" t="s">
        <v>88</v>
      </c>
      <c r="F9" s="69">
        <v>243.03</v>
      </c>
      <c r="G9" s="69">
        <v>243.03</v>
      </c>
      <c r="H9" s="69">
        <v>0</v>
      </c>
      <c r="I9" s="69">
        <v>0</v>
      </c>
      <c r="J9" s="69">
        <v>0</v>
      </c>
    </row>
  </sheetData>
  <sheetProtection formatCells="0" formatColumns="0" formatRows="0"/>
  <mergeCells count="4">
    <mergeCell ref="I2:J2"/>
    <mergeCell ref="I3:J3"/>
    <mergeCell ref="A4:A5"/>
    <mergeCell ref="E4:E5"/>
  </mergeCells>
  <printOptions/>
  <pageMargins left="0.75" right="0.75" top="1" bottom="1" header="0.5" footer="0.5"/>
  <pageSetup horizontalDpi="600" verticalDpi="600" orientation="portrait" paperSize="9" scale="65"/>
  <colBreaks count="1" manualBreakCount="1">
    <brk id="10" max="8" man="1"/>
  </colBreaks>
</worksheet>
</file>

<file path=xl/worksheets/sheet14.xml><?xml version="1.0" encoding="utf-8"?>
<worksheet xmlns="http://schemas.openxmlformats.org/spreadsheetml/2006/main" xmlns:r="http://schemas.openxmlformats.org/officeDocument/2006/relationships">
  <dimension ref="A1:J9"/>
  <sheetViews>
    <sheetView showGridLines="0" showZeros="0" view="pageBreakPreview" zoomScaleSheetLayoutView="100" workbookViewId="0" topLeftCell="A1">
      <selection activeCell="C13" sqref="C13"/>
    </sheetView>
  </sheetViews>
  <sheetFormatPr defaultColWidth="9.00390625" defaultRowHeight="14.25"/>
  <cols>
    <col min="1" max="1" width="19.625" style="0" customWidth="1"/>
    <col min="2" max="2" width="6.625" style="0" customWidth="1"/>
    <col min="3" max="3" width="7.375" style="0" customWidth="1"/>
    <col min="4" max="4" width="5.00390625" style="0" customWidth="1"/>
    <col min="5" max="5" width="17.625" style="0" customWidth="1"/>
    <col min="6" max="6" width="14.00390625" style="0" customWidth="1"/>
    <col min="7" max="7" width="11.125" style="0" customWidth="1"/>
    <col min="8" max="9" width="10.375" style="0" customWidth="1"/>
    <col min="10" max="10" width="14.00390625" style="0" customWidth="1"/>
  </cols>
  <sheetData>
    <row r="1" spans="1:10" ht="27" customHeight="1">
      <c r="A1" s="139" t="s">
        <v>175</v>
      </c>
      <c r="B1" s="140"/>
      <c r="C1" s="140"/>
      <c r="D1" s="140"/>
      <c r="E1" s="140"/>
      <c r="F1" s="140"/>
      <c r="G1" s="140"/>
      <c r="H1" s="140"/>
      <c r="I1" s="140"/>
      <c r="J1" s="140"/>
    </row>
    <row r="2" spans="1:10" ht="14.25" customHeight="1">
      <c r="A2" s="142"/>
      <c r="B2" s="143"/>
      <c r="C2" s="143"/>
      <c r="D2" s="143"/>
      <c r="E2" s="143"/>
      <c r="F2" s="143"/>
      <c r="G2" s="143"/>
      <c r="H2" s="143"/>
      <c r="I2" s="142"/>
      <c r="J2" s="153" t="s">
        <v>176</v>
      </c>
    </row>
    <row r="3" spans="1:10" ht="14.25" customHeight="1">
      <c r="A3" s="28" t="s">
        <v>31</v>
      </c>
      <c r="B3" s="28"/>
      <c r="C3" s="28"/>
      <c r="D3" s="144"/>
      <c r="E3" s="144"/>
      <c r="F3" s="144"/>
      <c r="G3" s="144"/>
      <c r="H3" s="144"/>
      <c r="I3" s="154" t="s">
        <v>32</v>
      </c>
      <c r="J3" s="154"/>
    </row>
    <row r="4" spans="1:10" ht="14.25" customHeight="1">
      <c r="A4" s="146" t="s">
        <v>56</v>
      </c>
      <c r="B4" s="146" t="s">
        <v>73</v>
      </c>
      <c r="C4" s="146"/>
      <c r="D4" s="146"/>
      <c r="E4" s="146" t="s">
        <v>74</v>
      </c>
      <c r="F4" s="148" t="s">
        <v>172</v>
      </c>
      <c r="G4" s="149"/>
      <c r="H4" s="149"/>
      <c r="I4" s="149"/>
      <c r="J4" s="155"/>
    </row>
    <row r="5" spans="1:10" ht="24" customHeight="1">
      <c r="A5" s="146"/>
      <c r="B5" s="150" t="s">
        <v>76</v>
      </c>
      <c r="C5" s="146" t="s">
        <v>77</v>
      </c>
      <c r="D5" s="146" t="s">
        <v>78</v>
      </c>
      <c r="E5" s="146"/>
      <c r="F5" s="150" t="s">
        <v>59</v>
      </c>
      <c r="G5" s="151" t="s">
        <v>66</v>
      </c>
      <c r="H5" s="151" t="s">
        <v>67</v>
      </c>
      <c r="I5" s="151" t="s">
        <v>68</v>
      </c>
      <c r="J5" s="151" t="s">
        <v>69</v>
      </c>
    </row>
    <row r="6" spans="1:10" s="23" customFormat="1" ht="22.5" customHeight="1">
      <c r="A6" s="9"/>
      <c r="B6" s="9"/>
      <c r="C6" s="9"/>
      <c r="D6" s="9"/>
      <c r="E6" s="35" t="s">
        <v>59</v>
      </c>
      <c r="F6" s="10">
        <f>SUM(F7:F8)</f>
        <v>0</v>
      </c>
      <c r="G6" s="10">
        <f>SUM(G7:G8)</f>
        <v>0</v>
      </c>
      <c r="H6" s="10">
        <f>SUM(H7:H8)</f>
        <v>0</v>
      </c>
      <c r="I6" s="10">
        <f>SUM(I7:I8)</f>
        <v>0</v>
      </c>
      <c r="J6" s="10">
        <f>SUM(J7:J8)</f>
        <v>0</v>
      </c>
    </row>
    <row r="7" spans="1:10" ht="22.5" customHeight="1">
      <c r="A7" s="9"/>
      <c r="B7" s="9"/>
      <c r="C7" s="9"/>
      <c r="D7" s="9"/>
      <c r="E7" s="35"/>
      <c r="F7" s="10"/>
      <c r="G7" s="10"/>
      <c r="H7" s="10"/>
      <c r="I7" s="10"/>
      <c r="J7" s="10"/>
    </row>
    <row r="8" spans="1:10" ht="22.5" customHeight="1">
      <c r="A8" s="9"/>
      <c r="B8" s="9"/>
      <c r="C8" s="9"/>
      <c r="D8" s="9"/>
      <c r="E8" s="35"/>
      <c r="F8" s="10"/>
      <c r="G8" s="10"/>
      <c r="H8" s="10"/>
      <c r="I8" s="10"/>
      <c r="J8" s="10"/>
    </row>
    <row r="9" ht="14.25">
      <c r="A9" t="s">
        <v>177</v>
      </c>
    </row>
  </sheetData>
  <sheetProtection formatCells="0" formatColumns="0" formatRows="0"/>
  <mergeCells count="6">
    <mergeCell ref="A3:C3"/>
    <mergeCell ref="I3:J3"/>
    <mergeCell ref="B4:D4"/>
    <mergeCell ref="F4:J4"/>
    <mergeCell ref="A4:A5"/>
    <mergeCell ref="E4:E5"/>
  </mergeCells>
  <printOptions/>
  <pageMargins left="0.7513888888888889" right="0.7513888888888889"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J7"/>
  <sheetViews>
    <sheetView showGridLines="0" showZeros="0" view="pageBreakPreview" zoomScaleSheetLayoutView="100" workbookViewId="0" topLeftCell="A1">
      <selection activeCell="A7" sqref="A7"/>
    </sheetView>
  </sheetViews>
  <sheetFormatPr defaultColWidth="9.00390625" defaultRowHeight="14.25"/>
  <cols>
    <col min="1" max="1" width="15.375" style="0" customWidth="1"/>
    <col min="6" max="6" width="15.25390625" style="0" customWidth="1"/>
    <col min="7" max="7" width="16.875" style="0" customWidth="1"/>
    <col min="8" max="8" width="15.25390625" style="0" customWidth="1"/>
    <col min="9" max="9" width="15.375" style="0" customWidth="1"/>
    <col min="10" max="10" width="18.625" style="0" customWidth="1"/>
  </cols>
  <sheetData>
    <row r="1" spans="1:10" ht="27" customHeight="1">
      <c r="A1" s="156" t="s">
        <v>178</v>
      </c>
      <c r="B1" s="156"/>
      <c r="C1" s="156"/>
      <c r="D1" s="156"/>
      <c r="E1" s="156"/>
      <c r="F1" s="156"/>
      <c r="G1" s="156"/>
      <c r="H1" s="156"/>
      <c r="I1" s="156"/>
      <c r="J1" s="156"/>
    </row>
    <row r="2" spans="1:10" ht="14.25" customHeight="1">
      <c r="A2" s="157"/>
      <c r="B2" s="157"/>
      <c r="C2" s="157"/>
      <c r="D2" s="157"/>
      <c r="E2" s="157"/>
      <c r="F2" s="157"/>
      <c r="G2" s="157"/>
      <c r="H2" s="157"/>
      <c r="I2" s="170" t="s">
        <v>179</v>
      </c>
      <c r="J2" s="170"/>
    </row>
    <row r="3" spans="1:10" ht="14.25" customHeight="1">
      <c r="A3" s="28" t="s">
        <v>31</v>
      </c>
      <c r="B3" s="28"/>
      <c r="C3" s="28"/>
      <c r="D3" s="158"/>
      <c r="E3" s="158"/>
      <c r="F3" s="158"/>
      <c r="G3" s="158"/>
      <c r="H3" s="158"/>
      <c r="I3" s="171" t="s">
        <v>32</v>
      </c>
      <c r="J3" s="171"/>
    </row>
    <row r="4" spans="1:10" ht="20.25" customHeight="1">
      <c r="A4" s="159" t="s">
        <v>56</v>
      </c>
      <c r="B4" s="160" t="s">
        <v>73</v>
      </c>
      <c r="C4" s="160"/>
      <c r="D4" s="160"/>
      <c r="E4" s="160" t="s">
        <v>74</v>
      </c>
      <c r="F4" s="161" t="s">
        <v>172</v>
      </c>
      <c r="G4" s="162"/>
      <c r="H4" s="162"/>
      <c r="I4" s="162"/>
      <c r="J4" s="172"/>
    </row>
    <row r="5" spans="1:10" ht="24" customHeight="1">
      <c r="A5" s="159"/>
      <c r="B5" s="159" t="s">
        <v>76</v>
      </c>
      <c r="C5" s="160" t="s">
        <v>77</v>
      </c>
      <c r="D5" s="160" t="s">
        <v>78</v>
      </c>
      <c r="E5" s="160"/>
      <c r="F5" s="163" t="s">
        <v>59</v>
      </c>
      <c r="G5" s="164" t="s">
        <v>66</v>
      </c>
      <c r="H5" s="164" t="s">
        <v>67</v>
      </c>
      <c r="I5" s="164" t="s">
        <v>68</v>
      </c>
      <c r="J5" s="164" t="s">
        <v>69</v>
      </c>
    </row>
    <row r="6" spans="1:10" s="23" customFormat="1" ht="21.75" customHeight="1">
      <c r="A6" s="165"/>
      <c r="B6" s="165"/>
      <c r="C6" s="165"/>
      <c r="D6" s="165"/>
      <c r="E6" s="166"/>
      <c r="F6" s="167"/>
      <c r="G6" s="168"/>
      <c r="H6" s="169"/>
      <c r="I6" s="169"/>
      <c r="J6" s="167"/>
    </row>
    <row r="7" ht="14.25" customHeight="1">
      <c r="A7" t="s">
        <v>180</v>
      </c>
    </row>
  </sheetData>
  <sheetProtection formatCells="0" formatColumns="0" formatRows="0"/>
  <mergeCells count="8">
    <mergeCell ref="A1:J1"/>
    <mergeCell ref="I2:J2"/>
    <mergeCell ref="A3:C3"/>
    <mergeCell ref="I3:J3"/>
    <mergeCell ref="B4:D4"/>
    <mergeCell ref="F4:J4"/>
    <mergeCell ref="A4:A5"/>
    <mergeCell ref="E4:E5"/>
  </mergeCells>
  <printOptions/>
  <pageMargins left="0.7513888888888889" right="0.7513888888888889" top="1" bottom="1" header="0.5" footer="0.5"/>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A1:J8"/>
  <sheetViews>
    <sheetView showGridLines="0" showZeros="0" view="pageBreakPreview" zoomScaleSheetLayoutView="100" workbookViewId="0" topLeftCell="A1">
      <selection activeCell="H19" sqref="H19"/>
    </sheetView>
  </sheetViews>
  <sheetFormatPr defaultColWidth="9.00390625" defaultRowHeight="14.25"/>
  <cols>
    <col min="1" max="1" width="19.625" style="0" customWidth="1"/>
    <col min="2" max="2" width="5.375" style="0" customWidth="1"/>
    <col min="3" max="3" width="4.00390625" style="0" customWidth="1"/>
    <col min="4" max="4" width="4.875" style="0" customWidth="1"/>
    <col min="5" max="5" width="19.00390625" style="138" customWidth="1"/>
    <col min="6" max="6" width="11.625" style="0" customWidth="1"/>
    <col min="7" max="7" width="10.00390625" style="0" customWidth="1"/>
    <col min="8" max="8" width="9.375" style="0" customWidth="1"/>
    <col min="9" max="9" width="6.75390625" style="0" customWidth="1"/>
    <col min="10" max="10" width="10.875" style="0" customWidth="1"/>
  </cols>
  <sheetData>
    <row r="1" spans="1:10" ht="19.5" customHeight="1">
      <c r="A1" s="139" t="s">
        <v>181</v>
      </c>
      <c r="B1" s="140"/>
      <c r="C1" s="140"/>
      <c r="D1" s="140"/>
      <c r="E1" s="141"/>
      <c r="F1" s="140"/>
      <c r="G1" s="140"/>
      <c r="H1" s="140"/>
      <c r="I1" s="140"/>
      <c r="J1" s="140"/>
    </row>
    <row r="2" spans="1:10" ht="14.25" customHeight="1">
      <c r="A2" s="142"/>
      <c r="B2" s="143"/>
      <c r="C2" s="143"/>
      <c r="D2" s="143"/>
      <c r="E2" s="141"/>
      <c r="F2" s="143"/>
      <c r="G2" s="143"/>
      <c r="H2" s="143"/>
      <c r="I2" s="142"/>
      <c r="J2" s="153" t="s">
        <v>182</v>
      </c>
    </row>
    <row r="3" spans="1:10" ht="14.25" customHeight="1">
      <c r="A3" s="28" t="s">
        <v>31</v>
      </c>
      <c r="B3" s="28"/>
      <c r="C3" s="28"/>
      <c r="D3" s="144"/>
      <c r="E3" s="145"/>
      <c r="F3" s="144"/>
      <c r="G3" s="144"/>
      <c r="H3" s="144"/>
      <c r="I3" s="154" t="s">
        <v>32</v>
      </c>
      <c r="J3" s="154"/>
    </row>
    <row r="4" spans="1:10" ht="14.25" customHeight="1">
      <c r="A4" s="146" t="s">
        <v>56</v>
      </c>
      <c r="B4" s="146" t="s">
        <v>73</v>
      </c>
      <c r="C4" s="146"/>
      <c r="D4" s="146"/>
      <c r="E4" s="147" t="s">
        <v>74</v>
      </c>
      <c r="F4" s="148" t="s">
        <v>172</v>
      </c>
      <c r="G4" s="149"/>
      <c r="H4" s="149"/>
      <c r="I4" s="149"/>
      <c r="J4" s="155"/>
    </row>
    <row r="5" spans="1:10" ht="36.75" customHeight="1">
      <c r="A5" s="146"/>
      <c r="B5" s="150" t="s">
        <v>76</v>
      </c>
      <c r="C5" s="146" t="s">
        <v>77</v>
      </c>
      <c r="D5" s="146" t="s">
        <v>78</v>
      </c>
      <c r="E5" s="147"/>
      <c r="F5" s="150" t="s">
        <v>59</v>
      </c>
      <c r="G5" s="151" t="s">
        <v>66</v>
      </c>
      <c r="H5" s="151" t="s">
        <v>67</v>
      </c>
      <c r="I5" s="151" t="s">
        <v>68</v>
      </c>
      <c r="J5" s="151" t="s">
        <v>69</v>
      </c>
    </row>
    <row r="6" spans="1:10" s="23" customFormat="1" ht="22.5" customHeight="1">
      <c r="A6" s="9"/>
      <c r="B6" s="9"/>
      <c r="C6" s="9"/>
      <c r="D6" s="9"/>
      <c r="E6" s="35" t="s">
        <v>59</v>
      </c>
      <c r="F6" s="10">
        <f>SUM(F7:F7)</f>
        <v>2530</v>
      </c>
      <c r="G6" s="10">
        <f>SUM(G7:G7)</f>
        <v>100</v>
      </c>
      <c r="H6" s="10">
        <f>SUM(H7:H7)</f>
        <v>580</v>
      </c>
      <c r="I6" s="10">
        <f>SUM(I7:I7)</f>
        <v>50</v>
      </c>
      <c r="J6" s="10">
        <f>SUM(J7:J7)</f>
        <v>1800</v>
      </c>
    </row>
    <row r="7" spans="1:10" ht="22.5" customHeight="1">
      <c r="A7" s="9" t="s">
        <v>70</v>
      </c>
      <c r="B7" s="9" t="s">
        <v>79</v>
      </c>
      <c r="C7" s="9" t="s">
        <v>80</v>
      </c>
      <c r="D7" s="9" t="s">
        <v>81</v>
      </c>
      <c r="E7" s="35" t="s">
        <v>82</v>
      </c>
      <c r="F7" s="10">
        <v>2530</v>
      </c>
      <c r="G7" s="10">
        <v>100</v>
      </c>
      <c r="H7" s="10">
        <v>580</v>
      </c>
      <c r="I7" s="10">
        <v>50</v>
      </c>
      <c r="J7" s="10">
        <v>1800</v>
      </c>
    </row>
    <row r="8" spans="1:10" ht="22.5" customHeight="1">
      <c r="A8" s="46"/>
      <c r="B8" s="46"/>
      <c r="C8" s="46"/>
      <c r="D8" s="46"/>
      <c r="E8" s="152"/>
      <c r="F8" s="47"/>
      <c r="G8" s="47"/>
      <c r="H8" s="47"/>
      <c r="I8" s="47"/>
      <c r="J8" s="47"/>
    </row>
  </sheetData>
  <sheetProtection formatCells="0" formatColumns="0" formatRows="0"/>
  <mergeCells count="6">
    <mergeCell ref="A3:C3"/>
    <mergeCell ref="I3:J3"/>
    <mergeCell ref="B4:D4"/>
    <mergeCell ref="F4:J4"/>
    <mergeCell ref="A4:A5"/>
    <mergeCell ref="E4:E5"/>
  </mergeCells>
  <printOptions/>
  <pageMargins left="0.75" right="0.75" top="1" bottom="1" header="0.5" footer="0.5"/>
  <pageSetup horizontalDpi="600" verticalDpi="600" orientation="portrait" paperSize="9" scale="79"/>
</worksheet>
</file>

<file path=xl/worksheets/sheet17.xml><?xml version="1.0" encoding="utf-8"?>
<worksheet xmlns="http://schemas.openxmlformats.org/spreadsheetml/2006/main" xmlns:r="http://schemas.openxmlformats.org/officeDocument/2006/relationships">
  <dimension ref="A1:J13"/>
  <sheetViews>
    <sheetView showGridLines="0" showZeros="0" view="pageBreakPreview" zoomScale="60" workbookViewId="0" topLeftCell="A1">
      <selection activeCell="A1" sqref="A1:J1"/>
    </sheetView>
  </sheetViews>
  <sheetFormatPr defaultColWidth="9.00390625" defaultRowHeight="14.25"/>
  <cols>
    <col min="1" max="1" width="31.625" style="0" customWidth="1"/>
    <col min="2" max="10" width="12.50390625" style="0" customWidth="1"/>
  </cols>
  <sheetData>
    <row r="1" spans="1:10" ht="27" customHeight="1">
      <c r="A1" s="126" t="s">
        <v>183</v>
      </c>
      <c r="B1" s="126"/>
      <c r="C1" s="126"/>
      <c r="D1" s="126"/>
      <c r="E1" s="126"/>
      <c r="F1" s="126"/>
      <c r="G1" s="126"/>
      <c r="H1" s="126"/>
      <c r="I1" s="126"/>
      <c r="J1" s="126"/>
    </row>
    <row r="2" spans="1:10" ht="14.25" customHeight="1">
      <c r="A2" s="127"/>
      <c r="B2" s="127"/>
      <c r="C2" s="127"/>
      <c r="D2" s="127"/>
      <c r="E2" s="127"/>
      <c r="F2" s="127"/>
      <c r="G2" s="127"/>
      <c r="H2" s="127"/>
      <c r="I2" s="135" t="s">
        <v>184</v>
      </c>
      <c r="J2" s="135"/>
    </row>
    <row r="3" spans="1:10" ht="14.25" customHeight="1">
      <c r="A3" s="28" t="s">
        <v>185</v>
      </c>
      <c r="B3" s="28"/>
      <c r="C3" s="28"/>
      <c r="D3" s="128"/>
      <c r="E3" s="128"/>
      <c r="F3" s="128"/>
      <c r="G3" s="128"/>
      <c r="H3" s="128"/>
      <c r="I3" s="136" t="s">
        <v>32</v>
      </c>
      <c r="J3" s="136"/>
    </row>
    <row r="4" spans="1:10" ht="14.25" customHeight="1">
      <c r="A4" s="129" t="s">
        <v>56</v>
      </c>
      <c r="B4" s="130" t="s">
        <v>73</v>
      </c>
      <c r="C4" s="130"/>
      <c r="D4" s="130"/>
      <c r="E4" s="130" t="s">
        <v>74</v>
      </c>
      <c r="F4" s="131" t="s">
        <v>172</v>
      </c>
      <c r="G4" s="132"/>
      <c r="H4" s="132"/>
      <c r="I4" s="132"/>
      <c r="J4" s="137"/>
    </row>
    <row r="5" spans="1:10" ht="24" customHeight="1">
      <c r="A5" s="129"/>
      <c r="B5" s="129" t="s">
        <v>76</v>
      </c>
      <c r="C5" s="130" t="s">
        <v>77</v>
      </c>
      <c r="D5" s="130" t="s">
        <v>78</v>
      </c>
      <c r="E5" s="130"/>
      <c r="F5" s="133" t="s">
        <v>59</v>
      </c>
      <c r="G5" s="134" t="s">
        <v>66</v>
      </c>
      <c r="H5" s="134" t="s">
        <v>67</v>
      </c>
      <c r="I5" s="134" t="s">
        <v>68</v>
      </c>
      <c r="J5" s="134" t="s">
        <v>69</v>
      </c>
    </row>
    <row r="6" spans="1:10" ht="20.25" customHeight="1">
      <c r="A6" s="17"/>
      <c r="B6" s="17"/>
      <c r="C6" s="17"/>
      <c r="D6" s="17"/>
      <c r="E6" s="17"/>
      <c r="F6" s="17"/>
      <c r="G6" s="17"/>
      <c r="H6" s="17"/>
      <c r="I6" s="17"/>
      <c r="J6" s="17"/>
    </row>
    <row r="7" spans="1:10" ht="20.25" customHeight="1">
      <c r="A7" s="17"/>
      <c r="B7" s="17"/>
      <c r="C7" s="17"/>
      <c r="D7" s="17"/>
      <c r="E7" s="17"/>
      <c r="F7" s="17"/>
      <c r="G7" s="17"/>
      <c r="H7" s="17"/>
      <c r="I7" s="17"/>
      <c r="J7" s="17"/>
    </row>
    <row r="8" spans="1:10" ht="20.25" customHeight="1">
      <c r="A8" s="17"/>
      <c r="B8" s="17"/>
      <c r="C8" s="17"/>
      <c r="D8" s="17"/>
      <c r="E8" s="17"/>
      <c r="F8" s="17"/>
      <c r="G8" s="17"/>
      <c r="H8" s="17"/>
      <c r="I8" s="17"/>
      <c r="J8" s="17"/>
    </row>
    <row r="9" spans="1:10" ht="20.25" customHeight="1">
      <c r="A9" s="17"/>
      <c r="B9" s="17"/>
      <c r="C9" s="17"/>
      <c r="D9" s="17"/>
      <c r="E9" s="17"/>
      <c r="F9" s="17"/>
      <c r="G9" s="17"/>
      <c r="H9" s="17"/>
      <c r="I9" s="17"/>
      <c r="J9" s="17"/>
    </row>
    <row r="10" spans="1:10" ht="20.25" customHeight="1">
      <c r="A10" s="17"/>
      <c r="B10" s="17"/>
      <c r="C10" s="17"/>
      <c r="D10" s="17"/>
      <c r="E10" s="17"/>
      <c r="F10" s="17"/>
      <c r="G10" s="17"/>
      <c r="H10" s="17"/>
      <c r="I10" s="17"/>
      <c r="J10" s="17"/>
    </row>
    <row r="11" spans="1:10" ht="20.25" customHeight="1">
      <c r="A11" s="17"/>
      <c r="B11" s="17"/>
      <c r="C11" s="17"/>
      <c r="D11" s="17"/>
      <c r="E11" s="17"/>
      <c r="F11" s="17"/>
      <c r="G11" s="17"/>
      <c r="H11" s="17"/>
      <c r="I11" s="17"/>
      <c r="J11" s="17"/>
    </row>
    <row r="12" spans="1:10" ht="20.25" customHeight="1">
      <c r="A12" s="17"/>
      <c r="B12" s="17"/>
      <c r="C12" s="17"/>
      <c r="D12" s="17"/>
      <c r="E12" s="17"/>
      <c r="F12" s="17"/>
      <c r="G12" s="17"/>
      <c r="H12" s="17"/>
      <c r="I12" s="17"/>
      <c r="J12" s="17"/>
    </row>
    <row r="13" ht="14.25" customHeight="1">
      <c r="A13" t="s">
        <v>186</v>
      </c>
    </row>
  </sheetData>
  <sheetProtection formatCells="0" formatColumns="0" formatRows="0"/>
  <mergeCells count="8">
    <mergeCell ref="A1:J1"/>
    <mergeCell ref="I2:J2"/>
    <mergeCell ref="A3:C3"/>
    <mergeCell ref="I3:J3"/>
    <mergeCell ref="B4:D4"/>
    <mergeCell ref="F4:J4"/>
    <mergeCell ref="A4:A5"/>
    <mergeCell ref="E4:E5"/>
  </mergeCells>
  <printOptions/>
  <pageMargins left="0.7513888888888889" right="0.7513888888888889" top="1" bottom="1" header="0.5" footer="0.5"/>
  <pageSetup horizontalDpi="600" verticalDpi="600" orientation="landscape" paperSize="9" scale="84"/>
</worksheet>
</file>

<file path=xl/worksheets/sheet18.xml><?xml version="1.0" encoding="utf-8"?>
<worksheet xmlns="http://schemas.openxmlformats.org/spreadsheetml/2006/main" xmlns:r="http://schemas.openxmlformats.org/officeDocument/2006/relationships">
  <dimension ref="A1:H15"/>
  <sheetViews>
    <sheetView showGridLines="0" showZeros="0" view="pageBreakPreview" zoomScaleSheetLayoutView="100" workbookViewId="0" topLeftCell="A7">
      <selection activeCell="I23" sqref="I23"/>
    </sheetView>
  </sheetViews>
  <sheetFormatPr defaultColWidth="9.00390625" defaultRowHeight="14.25"/>
  <cols>
    <col min="1" max="1" width="6.25390625" style="0" customWidth="1"/>
    <col min="2" max="2" width="5.75390625" style="0" customWidth="1"/>
    <col min="3" max="3" width="5.00390625" style="0" customWidth="1"/>
    <col min="4" max="4" width="17.00390625" style="0" customWidth="1"/>
    <col min="5" max="5" width="13.50390625" style="0" customWidth="1"/>
    <col min="6" max="6" width="12.625" style="0" customWidth="1"/>
    <col min="7" max="7" width="10.375" style="0" customWidth="1"/>
    <col min="8" max="8" width="7.75390625" style="0" customWidth="1"/>
  </cols>
  <sheetData>
    <row r="1" spans="1:8" ht="27" customHeight="1">
      <c r="A1" s="113" t="s">
        <v>187</v>
      </c>
      <c r="B1" s="113"/>
      <c r="C1" s="113"/>
      <c r="D1" s="113"/>
      <c r="E1" s="113"/>
      <c r="F1" s="113"/>
      <c r="G1" s="113"/>
      <c r="H1" s="113"/>
    </row>
    <row r="2" spans="1:8" ht="27" customHeight="1">
      <c r="A2" s="114"/>
      <c r="B2" s="114"/>
      <c r="C2" s="114"/>
      <c r="D2" s="114"/>
      <c r="E2" s="114"/>
      <c r="F2" s="114"/>
      <c r="G2" s="114"/>
      <c r="H2" s="115" t="s">
        <v>188</v>
      </c>
    </row>
    <row r="3" spans="1:8" ht="14.25" customHeight="1">
      <c r="A3" s="28" t="s">
        <v>31</v>
      </c>
      <c r="B3" s="116"/>
      <c r="C3" s="116"/>
      <c r="D3" s="116"/>
      <c r="E3" s="117"/>
      <c r="F3" s="117"/>
      <c r="G3" s="117"/>
      <c r="H3" s="118" t="s">
        <v>32</v>
      </c>
    </row>
    <row r="4" spans="1:8" ht="14.25" customHeight="1">
      <c r="A4" s="119" t="s">
        <v>73</v>
      </c>
      <c r="B4" s="119"/>
      <c r="C4" s="119"/>
      <c r="D4" s="120" t="s">
        <v>74</v>
      </c>
      <c r="E4" s="121" t="s">
        <v>93</v>
      </c>
      <c r="F4" s="122"/>
      <c r="G4" s="122"/>
      <c r="H4" s="123"/>
    </row>
    <row r="5" spans="1:8" ht="63.75" customHeight="1">
      <c r="A5" s="119" t="s">
        <v>76</v>
      </c>
      <c r="B5" s="119" t="s">
        <v>77</v>
      </c>
      <c r="C5" s="120" t="s">
        <v>78</v>
      </c>
      <c r="D5" s="120"/>
      <c r="E5" s="124" t="s">
        <v>59</v>
      </c>
      <c r="F5" s="125" t="s">
        <v>60</v>
      </c>
      <c r="G5" s="125" t="s">
        <v>61</v>
      </c>
      <c r="H5" s="125" t="s">
        <v>65</v>
      </c>
    </row>
    <row r="6" spans="1:8" s="23" customFormat="1" ht="25.5" customHeight="1">
      <c r="A6" s="46"/>
      <c r="B6" s="46"/>
      <c r="C6" s="46"/>
      <c r="D6" s="80" t="s">
        <v>59</v>
      </c>
      <c r="E6" s="52">
        <f aca="true" t="shared" si="0" ref="E6:H6">E7+E10+E13</f>
        <v>3780.67</v>
      </c>
      <c r="F6" s="52">
        <f t="shared" si="0"/>
        <v>3780.67</v>
      </c>
      <c r="G6" s="52">
        <f t="shared" si="0"/>
        <v>0</v>
      </c>
      <c r="H6" s="52">
        <f t="shared" si="0"/>
        <v>0</v>
      </c>
    </row>
    <row r="7" spans="1:8" ht="25.5" customHeight="1">
      <c r="A7" s="46" t="s">
        <v>79</v>
      </c>
      <c r="B7" s="46"/>
      <c r="C7" s="46"/>
      <c r="D7" s="80" t="s">
        <v>38</v>
      </c>
      <c r="E7" s="52">
        <f aca="true" t="shared" si="1" ref="E7:H7">E8</f>
        <v>3213.6</v>
      </c>
      <c r="F7" s="52">
        <f t="shared" si="1"/>
        <v>3213.6</v>
      </c>
      <c r="G7" s="52">
        <f t="shared" si="1"/>
        <v>0</v>
      </c>
      <c r="H7" s="52">
        <f t="shared" si="1"/>
        <v>0</v>
      </c>
    </row>
    <row r="8" spans="1:8" ht="25.5" customHeight="1">
      <c r="A8" s="46"/>
      <c r="B8" s="46" t="s">
        <v>80</v>
      </c>
      <c r="C8" s="46"/>
      <c r="D8" s="80" t="s">
        <v>40</v>
      </c>
      <c r="E8" s="52">
        <f aca="true" t="shared" si="2" ref="E8:H8">E9</f>
        <v>3213.6</v>
      </c>
      <c r="F8" s="52">
        <f t="shared" si="2"/>
        <v>3213.6</v>
      </c>
      <c r="G8" s="52">
        <f t="shared" si="2"/>
        <v>0</v>
      </c>
      <c r="H8" s="52">
        <f t="shared" si="2"/>
        <v>0</v>
      </c>
    </row>
    <row r="9" spans="1:8" ht="25.5" customHeight="1">
      <c r="A9" s="46" t="s">
        <v>94</v>
      </c>
      <c r="B9" s="46" t="s">
        <v>95</v>
      </c>
      <c r="C9" s="46" t="s">
        <v>81</v>
      </c>
      <c r="D9" s="80" t="s">
        <v>42</v>
      </c>
      <c r="E9" s="52">
        <v>3213.6</v>
      </c>
      <c r="F9" s="52">
        <v>3213.6</v>
      </c>
      <c r="G9" s="52">
        <v>0</v>
      </c>
      <c r="H9" s="52">
        <v>0</v>
      </c>
    </row>
    <row r="10" spans="1:8" ht="25.5" customHeight="1">
      <c r="A10" s="46" t="s">
        <v>83</v>
      </c>
      <c r="B10" s="46"/>
      <c r="C10" s="46"/>
      <c r="D10" s="80" t="s">
        <v>44</v>
      </c>
      <c r="E10" s="52">
        <f aca="true" t="shared" si="3" ref="E10:H10">E11</f>
        <v>324.04</v>
      </c>
      <c r="F10" s="52">
        <f t="shared" si="3"/>
        <v>324.04</v>
      </c>
      <c r="G10" s="52">
        <f t="shared" si="3"/>
        <v>0</v>
      </c>
      <c r="H10" s="52">
        <f t="shared" si="3"/>
        <v>0</v>
      </c>
    </row>
    <row r="11" spans="1:8" ht="25.5" customHeight="1">
      <c r="A11" s="46"/>
      <c r="B11" s="46" t="s">
        <v>81</v>
      </c>
      <c r="C11" s="46"/>
      <c r="D11" s="80" t="s">
        <v>46</v>
      </c>
      <c r="E11" s="52">
        <f aca="true" t="shared" si="4" ref="E11:H11">E12</f>
        <v>324.04</v>
      </c>
      <c r="F11" s="52">
        <f t="shared" si="4"/>
        <v>324.04</v>
      </c>
      <c r="G11" s="52">
        <f t="shared" si="4"/>
        <v>0</v>
      </c>
      <c r="H11" s="52">
        <f t="shared" si="4"/>
        <v>0</v>
      </c>
    </row>
    <row r="12" spans="1:8" ht="25.5" customHeight="1">
      <c r="A12" s="46" t="s">
        <v>96</v>
      </c>
      <c r="B12" s="46" t="s">
        <v>97</v>
      </c>
      <c r="C12" s="46" t="s">
        <v>81</v>
      </c>
      <c r="D12" s="80" t="s">
        <v>48</v>
      </c>
      <c r="E12" s="52">
        <v>324.04</v>
      </c>
      <c r="F12" s="52">
        <v>324.04</v>
      </c>
      <c r="G12" s="52">
        <v>0</v>
      </c>
      <c r="H12" s="52">
        <v>0</v>
      </c>
    </row>
    <row r="13" spans="1:8" ht="25.5" customHeight="1">
      <c r="A13" s="46" t="s">
        <v>85</v>
      </c>
      <c r="B13" s="46"/>
      <c r="C13" s="46"/>
      <c r="D13" s="80" t="s">
        <v>49</v>
      </c>
      <c r="E13" s="52">
        <f aca="true" t="shared" si="5" ref="E13:H13">E14</f>
        <v>243.03</v>
      </c>
      <c r="F13" s="52">
        <f t="shared" si="5"/>
        <v>243.03</v>
      </c>
      <c r="G13" s="52">
        <f t="shared" si="5"/>
        <v>0</v>
      </c>
      <c r="H13" s="52">
        <f t="shared" si="5"/>
        <v>0</v>
      </c>
    </row>
    <row r="14" spans="1:8" ht="25.5" customHeight="1">
      <c r="A14" s="46"/>
      <c r="B14" s="46" t="s">
        <v>86</v>
      </c>
      <c r="C14" s="46"/>
      <c r="D14" s="80" t="s">
        <v>50</v>
      </c>
      <c r="E14" s="52">
        <f aca="true" t="shared" si="6" ref="E14:H14">E15</f>
        <v>243.03</v>
      </c>
      <c r="F14" s="52">
        <f t="shared" si="6"/>
        <v>243.03</v>
      </c>
      <c r="G14" s="52">
        <f t="shared" si="6"/>
        <v>0</v>
      </c>
      <c r="H14" s="52">
        <f t="shared" si="6"/>
        <v>0</v>
      </c>
    </row>
    <row r="15" spans="1:8" ht="25.5" customHeight="1">
      <c r="A15" s="46" t="s">
        <v>98</v>
      </c>
      <c r="B15" s="46" t="s">
        <v>99</v>
      </c>
      <c r="C15" s="46" t="s">
        <v>87</v>
      </c>
      <c r="D15" s="80" t="s">
        <v>51</v>
      </c>
      <c r="E15" s="52">
        <v>243.03</v>
      </c>
      <c r="F15" s="52">
        <v>243.03</v>
      </c>
      <c r="G15" s="52">
        <v>0</v>
      </c>
      <c r="H15" s="52">
        <v>0</v>
      </c>
    </row>
  </sheetData>
  <sheetProtection formatCells="0" formatColumns="0" formatRows="0"/>
  <mergeCells count="2">
    <mergeCell ref="A4:C4"/>
    <mergeCell ref="D4:D5"/>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D9"/>
  <sheetViews>
    <sheetView showGridLines="0" showZeros="0" view="pageBreakPreview" zoomScaleSheetLayoutView="100" workbookViewId="0" topLeftCell="A1">
      <selection activeCell="D23" sqref="D23"/>
    </sheetView>
  </sheetViews>
  <sheetFormatPr defaultColWidth="9.00390625" defaultRowHeight="14.25"/>
  <cols>
    <col min="1" max="1" width="16.50390625" style="0" customWidth="1"/>
    <col min="2" max="2" width="16.875" style="0" customWidth="1"/>
    <col min="3" max="4" width="23.00390625" style="0" customWidth="1"/>
  </cols>
  <sheetData>
    <row r="1" spans="1:4" ht="22.5" customHeight="1">
      <c r="A1" s="112" t="s">
        <v>189</v>
      </c>
      <c r="B1" s="112"/>
      <c r="C1" s="112"/>
      <c r="D1" s="112"/>
    </row>
    <row r="2" spans="1:4" ht="22.5" customHeight="1">
      <c r="A2" s="104"/>
      <c r="B2" s="104"/>
      <c r="C2" s="104"/>
      <c r="D2" s="105" t="s">
        <v>190</v>
      </c>
    </row>
    <row r="3" spans="1:4" ht="14.25" customHeight="1">
      <c r="A3" s="28" t="s">
        <v>31</v>
      </c>
      <c r="B3" s="28"/>
      <c r="C3" s="28"/>
      <c r="D3" s="105" t="s">
        <v>32</v>
      </c>
    </row>
    <row r="4" spans="1:4" ht="20.25" customHeight="1">
      <c r="A4" s="106" t="s">
        <v>191</v>
      </c>
      <c r="B4" s="106"/>
      <c r="C4" s="107" t="s">
        <v>74</v>
      </c>
      <c r="D4" s="108" t="s">
        <v>192</v>
      </c>
    </row>
    <row r="5" spans="1:4" ht="20.25" customHeight="1">
      <c r="A5" s="106" t="s">
        <v>76</v>
      </c>
      <c r="B5" s="106" t="s">
        <v>77</v>
      </c>
      <c r="C5" s="109"/>
      <c r="D5" s="108"/>
    </row>
    <row r="6" spans="1:4" s="23" customFormat="1" ht="23.25" customHeight="1">
      <c r="A6" s="46"/>
      <c r="B6" s="46"/>
      <c r="C6" s="46" t="s">
        <v>59</v>
      </c>
      <c r="D6" s="110">
        <f>D7</f>
        <v>3780.67</v>
      </c>
    </row>
    <row r="7" spans="1:4" ht="23.25" customHeight="1">
      <c r="A7" s="46" t="s">
        <v>102</v>
      </c>
      <c r="B7" s="46"/>
      <c r="C7" s="46" t="s">
        <v>103</v>
      </c>
      <c r="D7" s="110">
        <f>SUM(D8:D9)</f>
        <v>3780.67</v>
      </c>
    </row>
    <row r="8" spans="1:4" ht="23.25" customHeight="1">
      <c r="A8" s="46" t="s">
        <v>104</v>
      </c>
      <c r="B8" s="46" t="s">
        <v>87</v>
      </c>
      <c r="C8" s="46" t="s">
        <v>105</v>
      </c>
      <c r="D8" s="110">
        <v>2786.46</v>
      </c>
    </row>
    <row r="9" spans="1:4" ht="23.25" customHeight="1">
      <c r="A9" s="46" t="s">
        <v>104</v>
      </c>
      <c r="B9" s="46" t="s">
        <v>86</v>
      </c>
      <c r="C9" s="46" t="s">
        <v>106</v>
      </c>
      <c r="D9" s="110">
        <v>994.21</v>
      </c>
    </row>
  </sheetData>
  <sheetProtection formatCells="0" formatColumns="0" formatRows="0"/>
  <mergeCells count="4">
    <mergeCell ref="A1:D1"/>
    <mergeCell ref="A4:B4"/>
    <mergeCell ref="C4:C5"/>
    <mergeCell ref="D4:D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29"/>
  <sheetViews>
    <sheetView showGridLines="0" view="pageBreakPreview" zoomScaleSheetLayoutView="100" workbookViewId="0" topLeftCell="A1">
      <selection activeCell="B21" sqref="B21"/>
    </sheetView>
  </sheetViews>
  <sheetFormatPr defaultColWidth="9.00390625" defaultRowHeight="14.25"/>
  <cols>
    <col min="1" max="1" width="54.375" style="0" customWidth="1"/>
    <col min="5" max="5" width="9.25390625" style="0" customWidth="1"/>
  </cols>
  <sheetData>
    <row r="1" ht="22.5" customHeight="1">
      <c r="A1" s="288" t="s">
        <v>3</v>
      </c>
    </row>
    <row r="2" spans="1:5" ht="18" customHeight="1">
      <c r="A2" s="289" t="s">
        <v>4</v>
      </c>
      <c r="E2" s="289"/>
    </row>
    <row r="3" spans="1:5" ht="18" customHeight="1">
      <c r="A3" s="289" t="s">
        <v>5</v>
      </c>
      <c r="E3" s="289"/>
    </row>
    <row r="4" spans="1:5" ht="18" customHeight="1">
      <c r="A4" s="289" t="s">
        <v>6</v>
      </c>
      <c r="E4" s="289"/>
    </row>
    <row r="5" spans="1:5" ht="18" customHeight="1">
      <c r="A5" s="289" t="s">
        <v>7</v>
      </c>
      <c r="E5" s="289"/>
    </row>
    <row r="6" spans="1:5" ht="18" customHeight="1">
      <c r="A6" s="289" t="s">
        <v>8</v>
      </c>
      <c r="E6" s="289"/>
    </row>
    <row r="7" spans="1:5" ht="18" customHeight="1">
      <c r="A7" s="289" t="s">
        <v>9</v>
      </c>
      <c r="E7" s="289"/>
    </row>
    <row r="8" spans="1:5" ht="18" customHeight="1">
      <c r="A8" s="289" t="s">
        <v>10</v>
      </c>
      <c r="E8" s="289"/>
    </row>
    <row r="9" spans="1:5" ht="18" customHeight="1">
      <c r="A9" s="289" t="s">
        <v>11</v>
      </c>
      <c r="E9" s="289"/>
    </row>
    <row r="10" spans="1:5" ht="18" customHeight="1">
      <c r="A10" s="289" t="s">
        <v>12</v>
      </c>
      <c r="E10" s="289"/>
    </row>
    <row r="11" spans="1:5" ht="18" customHeight="1">
      <c r="A11" s="289" t="s">
        <v>13</v>
      </c>
      <c r="E11" s="289"/>
    </row>
    <row r="12" spans="1:5" ht="18" customHeight="1">
      <c r="A12" s="289" t="s">
        <v>14</v>
      </c>
      <c r="E12" s="289"/>
    </row>
    <row r="13" spans="1:5" ht="18" customHeight="1">
      <c r="A13" s="289" t="s">
        <v>15</v>
      </c>
      <c r="E13" s="289"/>
    </row>
    <row r="14" spans="1:5" ht="18" customHeight="1">
      <c r="A14" s="289" t="s">
        <v>16</v>
      </c>
      <c r="E14" s="289"/>
    </row>
    <row r="15" spans="1:5" ht="18" customHeight="1">
      <c r="A15" s="289" t="s">
        <v>17</v>
      </c>
      <c r="E15" s="289"/>
    </row>
    <row r="16" spans="1:5" ht="18" customHeight="1">
      <c r="A16" s="289" t="s">
        <v>18</v>
      </c>
      <c r="E16" s="289"/>
    </row>
    <row r="17" spans="1:5" ht="18" customHeight="1">
      <c r="A17" s="289" t="s">
        <v>19</v>
      </c>
      <c r="E17" s="289"/>
    </row>
    <row r="18" spans="1:5" ht="18" customHeight="1">
      <c r="A18" s="289" t="s">
        <v>20</v>
      </c>
      <c r="E18" s="289"/>
    </row>
    <row r="19" spans="1:5" ht="18" customHeight="1">
      <c r="A19" s="289" t="s">
        <v>21</v>
      </c>
      <c r="E19" s="289"/>
    </row>
    <row r="20" spans="1:5" ht="18" customHeight="1">
      <c r="A20" s="289" t="s">
        <v>22</v>
      </c>
      <c r="E20" s="289"/>
    </row>
    <row r="21" spans="1:5" ht="18" customHeight="1">
      <c r="A21" s="289" t="s">
        <v>23</v>
      </c>
      <c r="E21" s="289"/>
    </row>
    <row r="22" spans="1:5" ht="18" customHeight="1">
      <c r="A22" s="289" t="s">
        <v>24</v>
      </c>
      <c r="E22" s="289"/>
    </row>
    <row r="23" spans="1:5" ht="18" customHeight="1">
      <c r="A23" s="289" t="s">
        <v>25</v>
      </c>
      <c r="E23" s="289"/>
    </row>
    <row r="24" spans="1:5" ht="18" customHeight="1">
      <c r="A24" s="289" t="s">
        <v>26</v>
      </c>
      <c r="E24" s="289"/>
    </row>
    <row r="25" spans="1:5" ht="18" customHeight="1">
      <c r="A25" s="289" t="s">
        <v>27</v>
      </c>
      <c r="E25" s="289"/>
    </row>
    <row r="26" spans="1:5" ht="18" customHeight="1">
      <c r="A26" s="290" t="s">
        <v>28</v>
      </c>
      <c r="E26" s="290"/>
    </row>
    <row r="27" ht="18" customHeight="1">
      <c r="A27" s="289"/>
    </row>
    <row r="28" ht="18" customHeight="1">
      <c r="A28" s="289"/>
    </row>
    <row r="29" ht="18" customHeight="1">
      <c r="A29" s="289"/>
    </row>
    <row r="30" ht="18" customHeight="1"/>
    <row r="31" ht="18" customHeight="1"/>
    <row r="32" ht="18" customHeight="1"/>
    <row r="33" ht="18" customHeight="1"/>
    <row r="34" ht="18" customHeight="1"/>
    <row r="35" ht="18" customHeight="1"/>
    <row r="36" ht="18" customHeight="1"/>
  </sheetData>
  <sheetProtection formatCells="0" formatColumns="0" formatRows="0"/>
  <printOptions/>
  <pageMargins left="0.75" right="0.75" top="1" bottom="1" header="0.5" footer="0.5"/>
  <pageSetup horizontalDpi="600" verticalDpi="600" orientation="portrait" paperSize="9" scale="99"/>
</worksheet>
</file>

<file path=xl/worksheets/sheet20.xml><?xml version="1.0" encoding="utf-8"?>
<worksheet xmlns="http://schemas.openxmlformats.org/spreadsheetml/2006/main" xmlns:r="http://schemas.openxmlformats.org/officeDocument/2006/relationships">
  <dimension ref="A1:E29"/>
  <sheetViews>
    <sheetView showGridLines="0" showZeros="0" view="pageBreakPreview" zoomScaleSheetLayoutView="100" workbookViewId="0" topLeftCell="A10">
      <selection activeCell="C38" sqref="C38"/>
    </sheetView>
  </sheetViews>
  <sheetFormatPr defaultColWidth="9.00390625" defaultRowHeight="14.25"/>
  <cols>
    <col min="1" max="1" width="9.75390625" style="0" customWidth="1"/>
    <col min="2" max="2" width="10.125" style="0" customWidth="1"/>
    <col min="3" max="3" width="32.875" style="0" customWidth="1"/>
    <col min="4" max="4" width="23.00390625" style="0" customWidth="1"/>
  </cols>
  <sheetData>
    <row r="1" spans="1:4" ht="22.5" customHeight="1">
      <c r="A1" s="103" t="s">
        <v>193</v>
      </c>
      <c r="B1" s="103"/>
      <c r="C1" s="103"/>
      <c r="D1" s="103"/>
    </row>
    <row r="2" spans="1:4" ht="22.5" customHeight="1">
      <c r="A2" s="104"/>
      <c r="B2" s="104"/>
      <c r="C2" s="104"/>
      <c r="D2" s="105" t="s">
        <v>194</v>
      </c>
    </row>
    <row r="3" spans="1:4" ht="14.25" customHeight="1">
      <c r="A3" s="28" t="s">
        <v>31</v>
      </c>
      <c r="B3" s="28"/>
      <c r="C3" s="28"/>
      <c r="D3" s="105" t="s">
        <v>32</v>
      </c>
    </row>
    <row r="4" spans="1:4" ht="15" customHeight="1">
      <c r="A4" s="106" t="s">
        <v>191</v>
      </c>
      <c r="B4" s="106"/>
      <c r="C4" s="107" t="s">
        <v>74</v>
      </c>
      <c r="D4" s="108" t="s">
        <v>192</v>
      </c>
    </row>
    <row r="5" spans="1:4" ht="15" customHeight="1">
      <c r="A5" s="106" t="s">
        <v>76</v>
      </c>
      <c r="B5" s="106" t="s">
        <v>77</v>
      </c>
      <c r="C5" s="109"/>
      <c r="D5" s="108"/>
    </row>
    <row r="6" spans="1:4" s="23" customFormat="1" ht="15" customHeight="1">
      <c r="A6" s="46"/>
      <c r="B6" s="46"/>
      <c r="C6" s="80" t="s">
        <v>59</v>
      </c>
      <c r="D6" s="110">
        <f>D7+D15</f>
        <v>3780.67</v>
      </c>
    </row>
    <row r="7" spans="1:4" ht="15" customHeight="1">
      <c r="A7" s="46" t="s">
        <v>118</v>
      </c>
      <c r="B7" s="46"/>
      <c r="C7" s="80" t="s">
        <v>66</v>
      </c>
      <c r="D7" s="110">
        <f>SUM(D8:D14)</f>
        <v>2786.46</v>
      </c>
    </row>
    <row r="8" spans="1:4" ht="15" customHeight="1">
      <c r="A8" s="46" t="s">
        <v>104</v>
      </c>
      <c r="B8" s="46" t="s">
        <v>87</v>
      </c>
      <c r="C8" s="80" t="s">
        <v>119</v>
      </c>
      <c r="D8" s="110">
        <v>1263.36</v>
      </c>
    </row>
    <row r="9" spans="1:4" ht="15" customHeight="1">
      <c r="A9" s="46" t="s">
        <v>104</v>
      </c>
      <c r="B9" s="46" t="s">
        <v>86</v>
      </c>
      <c r="C9" s="80" t="s">
        <v>120</v>
      </c>
      <c r="D9" s="110">
        <v>682.64</v>
      </c>
    </row>
    <row r="10" spans="1:4" ht="15" customHeight="1">
      <c r="A10" s="46" t="s">
        <v>104</v>
      </c>
      <c r="B10" s="46" t="s">
        <v>80</v>
      </c>
      <c r="C10" s="80" t="s">
        <v>121</v>
      </c>
      <c r="D10" s="110">
        <v>105.28</v>
      </c>
    </row>
    <row r="11" spans="1:4" ht="15" customHeight="1">
      <c r="A11" s="46" t="s">
        <v>104</v>
      </c>
      <c r="B11" s="46" t="s">
        <v>122</v>
      </c>
      <c r="C11" s="80" t="s">
        <v>123</v>
      </c>
      <c r="D11" s="110">
        <v>324.04</v>
      </c>
    </row>
    <row r="12" spans="1:4" ht="15" customHeight="1">
      <c r="A12" s="46" t="s">
        <v>104</v>
      </c>
      <c r="B12" s="46" t="s">
        <v>124</v>
      </c>
      <c r="C12" s="80" t="s">
        <v>125</v>
      </c>
      <c r="D12" s="110">
        <v>149.87</v>
      </c>
    </row>
    <row r="13" spans="1:5" ht="15" customHeight="1">
      <c r="A13" s="46" t="s">
        <v>104</v>
      </c>
      <c r="B13" s="46" t="s">
        <v>126</v>
      </c>
      <c r="C13" s="80" t="s">
        <v>127</v>
      </c>
      <c r="D13" s="110">
        <v>18.24</v>
      </c>
      <c r="E13" s="111"/>
    </row>
    <row r="14" spans="1:4" ht="15" customHeight="1">
      <c r="A14" s="46" t="s">
        <v>104</v>
      </c>
      <c r="B14" s="46" t="s">
        <v>128</v>
      </c>
      <c r="C14" s="80" t="s">
        <v>129</v>
      </c>
      <c r="D14" s="110">
        <v>243.03</v>
      </c>
    </row>
    <row r="15" spans="1:4" ht="15" customHeight="1">
      <c r="A15" s="46" t="s">
        <v>130</v>
      </c>
      <c r="B15" s="46"/>
      <c r="C15" s="80" t="s">
        <v>67</v>
      </c>
      <c r="D15" s="110">
        <f>SUM(D16:D29)</f>
        <v>994.2099999999999</v>
      </c>
    </row>
    <row r="16" spans="1:4" ht="15" customHeight="1">
      <c r="A16" s="46" t="s">
        <v>104</v>
      </c>
      <c r="B16" s="46" t="s">
        <v>87</v>
      </c>
      <c r="C16" s="80" t="s">
        <v>131</v>
      </c>
      <c r="D16" s="110">
        <v>80</v>
      </c>
    </row>
    <row r="17" spans="1:4" ht="15" customHeight="1">
      <c r="A17" s="46" t="s">
        <v>104</v>
      </c>
      <c r="B17" s="46" t="s">
        <v>86</v>
      </c>
      <c r="C17" s="80" t="s">
        <v>132</v>
      </c>
      <c r="D17" s="110">
        <v>50</v>
      </c>
    </row>
    <row r="18" spans="1:4" ht="15" customHeight="1">
      <c r="A18" s="46" t="s">
        <v>104</v>
      </c>
      <c r="B18" s="46" t="s">
        <v>80</v>
      </c>
      <c r="C18" s="80" t="s">
        <v>133</v>
      </c>
      <c r="D18" s="110">
        <v>4.3</v>
      </c>
    </row>
    <row r="19" spans="1:4" ht="15" customHeight="1">
      <c r="A19" s="46" t="s">
        <v>104</v>
      </c>
      <c r="B19" s="46" t="s">
        <v>81</v>
      </c>
      <c r="C19" s="80" t="s">
        <v>134</v>
      </c>
      <c r="D19" s="110">
        <v>40</v>
      </c>
    </row>
    <row r="20" spans="1:4" ht="15" customHeight="1">
      <c r="A20" s="46" t="s">
        <v>104</v>
      </c>
      <c r="B20" s="46" t="s">
        <v>135</v>
      </c>
      <c r="C20" s="80" t="s">
        <v>136</v>
      </c>
      <c r="D20" s="110">
        <v>60</v>
      </c>
    </row>
    <row r="21" spans="1:4" ht="15" customHeight="1">
      <c r="A21" s="46" t="s">
        <v>104</v>
      </c>
      <c r="B21" s="46" t="s">
        <v>137</v>
      </c>
      <c r="C21" s="80" t="s">
        <v>138</v>
      </c>
      <c r="D21" s="110">
        <v>35</v>
      </c>
    </row>
    <row r="22" spans="1:4" ht="15" customHeight="1">
      <c r="A22" s="46" t="s">
        <v>104</v>
      </c>
      <c r="B22" s="46" t="s">
        <v>139</v>
      </c>
      <c r="C22" s="80" t="s">
        <v>140</v>
      </c>
      <c r="D22" s="110">
        <v>50</v>
      </c>
    </row>
    <row r="23" spans="1:4" ht="15" customHeight="1">
      <c r="A23" s="46" t="s">
        <v>104</v>
      </c>
      <c r="B23" s="46" t="s">
        <v>128</v>
      </c>
      <c r="C23" s="80" t="s">
        <v>142</v>
      </c>
      <c r="D23" s="110">
        <v>200</v>
      </c>
    </row>
    <row r="24" spans="1:4" ht="15" customHeight="1">
      <c r="A24" s="46" t="s">
        <v>104</v>
      </c>
      <c r="B24" s="46" t="s">
        <v>147</v>
      </c>
      <c r="C24" s="80" t="s">
        <v>148</v>
      </c>
      <c r="D24" s="110">
        <v>20</v>
      </c>
    </row>
    <row r="25" spans="1:4" ht="15" customHeight="1">
      <c r="A25" s="46" t="s">
        <v>104</v>
      </c>
      <c r="B25" s="46" t="s">
        <v>149</v>
      </c>
      <c r="C25" s="80" t="s">
        <v>150</v>
      </c>
      <c r="D25" s="110">
        <v>200</v>
      </c>
    </row>
    <row r="26" spans="1:4" ht="15" customHeight="1">
      <c r="A26" s="46" t="s">
        <v>104</v>
      </c>
      <c r="B26" s="46" t="s">
        <v>151</v>
      </c>
      <c r="C26" s="80" t="s">
        <v>152</v>
      </c>
      <c r="D26" s="110">
        <v>100</v>
      </c>
    </row>
    <row r="27" spans="1:4" ht="15" customHeight="1">
      <c r="A27" s="46" t="s">
        <v>104</v>
      </c>
      <c r="B27" s="46" t="s">
        <v>155</v>
      </c>
      <c r="C27" s="80" t="s">
        <v>156</v>
      </c>
      <c r="D27" s="110">
        <v>40.51</v>
      </c>
    </row>
    <row r="28" spans="1:4" ht="15" customHeight="1">
      <c r="A28" s="46" t="s">
        <v>104</v>
      </c>
      <c r="B28" s="46" t="s">
        <v>157</v>
      </c>
      <c r="C28" s="80" t="s">
        <v>158</v>
      </c>
      <c r="D28" s="110">
        <v>2.4</v>
      </c>
    </row>
    <row r="29" spans="1:4" ht="15" customHeight="1">
      <c r="A29" s="46" t="s">
        <v>104</v>
      </c>
      <c r="B29" s="46" t="s">
        <v>114</v>
      </c>
      <c r="C29" s="80" t="s">
        <v>159</v>
      </c>
      <c r="D29" s="110">
        <v>112</v>
      </c>
    </row>
  </sheetData>
  <sheetProtection formatCells="0" formatColumns="0" formatRows="0"/>
  <mergeCells count="4">
    <mergeCell ref="A1:D1"/>
    <mergeCell ref="A4:B4"/>
    <mergeCell ref="C4:C5"/>
    <mergeCell ref="D4:D5"/>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C11"/>
  <sheetViews>
    <sheetView showGridLines="0" showZeros="0" view="pageBreakPreview" zoomScaleSheetLayoutView="100" workbookViewId="0" topLeftCell="A1">
      <selection activeCell="A6" sqref="A6:C11"/>
    </sheetView>
  </sheetViews>
  <sheetFormatPr defaultColWidth="9.00390625" defaultRowHeight="14.25"/>
  <cols>
    <col min="1" max="1" width="40.75390625" style="0" customWidth="1"/>
    <col min="2" max="3" width="33.875" style="0" customWidth="1"/>
  </cols>
  <sheetData>
    <row r="1" spans="1:3" ht="27" customHeight="1">
      <c r="A1" s="92" t="s">
        <v>195</v>
      </c>
      <c r="B1" s="92"/>
      <c r="C1" s="92"/>
    </row>
    <row r="2" spans="1:3" ht="27" customHeight="1">
      <c r="A2" s="92"/>
      <c r="B2" s="92"/>
      <c r="C2" s="93" t="s">
        <v>196</v>
      </c>
    </row>
    <row r="3" spans="1:3" ht="14.25" customHeight="1">
      <c r="A3" s="28" t="s">
        <v>31</v>
      </c>
      <c r="B3" s="28"/>
      <c r="C3" s="94" t="s">
        <v>32</v>
      </c>
    </row>
    <row r="4" spans="1:3" ht="14.25" customHeight="1">
      <c r="A4" s="95" t="s">
        <v>197</v>
      </c>
      <c r="B4" s="96" t="s">
        <v>198</v>
      </c>
      <c r="C4" s="97"/>
    </row>
    <row r="5" spans="1:3" ht="14.25" customHeight="1">
      <c r="A5" s="95"/>
      <c r="B5" s="98" t="s">
        <v>199</v>
      </c>
      <c r="C5" s="99" t="s">
        <v>200</v>
      </c>
    </row>
    <row r="6" spans="1:3" s="23" customFormat="1" ht="24.75" customHeight="1">
      <c r="A6" s="100" t="s">
        <v>201</v>
      </c>
      <c r="B6" s="101">
        <v>20</v>
      </c>
      <c r="C6" s="101">
        <v>0</v>
      </c>
    </row>
    <row r="7" spans="1:3" s="23" customFormat="1" ht="24.75" customHeight="1">
      <c r="A7" s="102" t="s">
        <v>202</v>
      </c>
      <c r="B7" s="101">
        <v>0</v>
      </c>
      <c r="C7" s="101">
        <v>0</v>
      </c>
    </row>
    <row r="8" spans="1:3" s="23" customFormat="1" ht="24.75" customHeight="1">
      <c r="A8" s="102" t="s">
        <v>203</v>
      </c>
      <c r="B8" s="101">
        <v>20</v>
      </c>
      <c r="C8" s="101">
        <v>0</v>
      </c>
    </row>
    <row r="9" spans="1:3" s="23" customFormat="1" ht="24.75" customHeight="1">
      <c r="A9" s="102" t="s">
        <v>204</v>
      </c>
      <c r="B9" s="101">
        <v>0</v>
      </c>
      <c r="C9" s="101">
        <v>0</v>
      </c>
    </row>
    <row r="10" spans="1:3" s="23" customFormat="1" ht="24.75" customHeight="1">
      <c r="A10" s="102" t="s">
        <v>205</v>
      </c>
      <c r="B10" s="101">
        <v>0</v>
      </c>
      <c r="C10" s="101">
        <v>0</v>
      </c>
    </row>
    <row r="11" spans="1:3" s="23" customFormat="1" ht="24.75" customHeight="1">
      <c r="A11" s="102" t="s">
        <v>206</v>
      </c>
      <c r="B11" s="101">
        <v>0</v>
      </c>
      <c r="C11" s="101">
        <v>0</v>
      </c>
    </row>
  </sheetData>
  <sheetProtection formatCells="0" formatColumns="0" formatRows="0"/>
  <mergeCells count="1">
    <mergeCell ref="A4:A5"/>
  </mergeCells>
  <printOptions/>
  <pageMargins left="0.7513888888888889" right="0.7513888888888889" top="1" bottom="1" header="0.5" footer="0.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N12"/>
  <sheetViews>
    <sheetView showGridLines="0" showZeros="0" view="pageBreakPreview" zoomScaleSheetLayoutView="100" workbookViewId="0" topLeftCell="A2">
      <selection activeCell="I15" sqref="I15"/>
    </sheetView>
  </sheetViews>
  <sheetFormatPr defaultColWidth="9.00390625" defaultRowHeight="14.25"/>
  <cols>
    <col min="1" max="1" width="18.00390625" style="53" customWidth="1"/>
    <col min="2" max="3" width="4.625" style="0" customWidth="1"/>
    <col min="4" max="4" width="3.375" style="0" customWidth="1"/>
    <col min="5" max="7" width="9.00390625" style="86" customWidth="1"/>
    <col min="8" max="8" width="9.375" style="0" bestFit="1" customWidth="1"/>
    <col min="10" max="10" width="6.25390625" style="0" customWidth="1"/>
    <col min="11" max="11" width="5.375" style="0" customWidth="1"/>
    <col min="12" max="12" width="9.375" style="0" customWidth="1"/>
    <col min="13" max="13" width="5.75390625" style="0" customWidth="1"/>
    <col min="14" max="14" width="4.75390625" style="0" customWidth="1"/>
  </cols>
  <sheetData>
    <row r="1" spans="1:14" ht="27" customHeight="1">
      <c r="A1" s="87" t="s">
        <v>207</v>
      </c>
      <c r="B1" s="74"/>
      <c r="C1" s="74"/>
      <c r="D1" s="74"/>
      <c r="E1" s="88"/>
      <c r="F1" s="88"/>
      <c r="G1" s="88"/>
      <c r="H1" s="74"/>
      <c r="I1" s="74"/>
      <c r="J1" s="74"/>
      <c r="K1" s="74"/>
      <c r="L1" s="74"/>
      <c r="M1" s="74"/>
      <c r="N1" s="75"/>
    </row>
    <row r="2" spans="1:14" ht="14.25" customHeight="1">
      <c r="A2" s="75"/>
      <c r="B2" s="75"/>
      <c r="C2" s="75"/>
      <c r="D2" s="75"/>
      <c r="E2" s="89"/>
      <c r="F2" s="89"/>
      <c r="G2" s="89"/>
      <c r="H2" s="75"/>
      <c r="I2" s="75"/>
      <c r="J2" s="75"/>
      <c r="K2" s="75"/>
      <c r="L2" s="75"/>
      <c r="M2" s="75"/>
      <c r="N2" s="81" t="s">
        <v>208</v>
      </c>
    </row>
    <row r="3" spans="1:14" ht="14.25" customHeight="1">
      <c r="A3" s="28" t="s">
        <v>31</v>
      </c>
      <c r="B3" s="28"/>
      <c r="C3" s="28"/>
      <c r="D3" s="75"/>
      <c r="E3" s="89"/>
      <c r="F3" s="89"/>
      <c r="G3" s="89"/>
      <c r="H3" s="75"/>
      <c r="I3" s="75"/>
      <c r="J3" s="75"/>
      <c r="K3" s="75"/>
      <c r="L3" s="75"/>
      <c r="M3" s="75"/>
      <c r="N3" s="82" t="s">
        <v>32</v>
      </c>
    </row>
    <row r="4" spans="1:14" ht="14.25" customHeight="1">
      <c r="A4" s="76" t="s">
        <v>56</v>
      </c>
      <c r="B4" s="77" t="s">
        <v>73</v>
      </c>
      <c r="C4" s="77"/>
      <c r="D4" s="77"/>
      <c r="E4" s="90" t="s">
        <v>74</v>
      </c>
      <c r="F4" s="90" t="s">
        <v>209</v>
      </c>
      <c r="G4" s="90" t="s">
        <v>210</v>
      </c>
      <c r="H4" s="78" t="s">
        <v>93</v>
      </c>
      <c r="I4" s="83"/>
      <c r="J4" s="83"/>
      <c r="K4" s="83"/>
      <c r="L4" s="83"/>
      <c r="M4" s="83"/>
      <c r="N4" s="84"/>
    </row>
    <row r="5" spans="1:14" ht="60" customHeight="1">
      <c r="A5" s="76"/>
      <c r="B5" s="76" t="s">
        <v>76</v>
      </c>
      <c r="C5" s="77" t="s">
        <v>77</v>
      </c>
      <c r="D5" s="77" t="s">
        <v>78</v>
      </c>
      <c r="E5" s="90"/>
      <c r="F5" s="90"/>
      <c r="G5" s="90"/>
      <c r="H5" s="79" t="s">
        <v>59</v>
      </c>
      <c r="I5" s="79" t="s">
        <v>60</v>
      </c>
      <c r="J5" s="79" t="s">
        <v>61</v>
      </c>
      <c r="K5" s="79" t="s">
        <v>62</v>
      </c>
      <c r="L5" s="79" t="s">
        <v>63</v>
      </c>
      <c r="M5" s="79" t="s">
        <v>64</v>
      </c>
      <c r="N5" s="85" t="s">
        <v>65</v>
      </c>
    </row>
    <row r="6" spans="1:14" s="23" customFormat="1" ht="23.25" customHeight="1">
      <c r="A6" s="9"/>
      <c r="B6" s="9"/>
      <c r="C6" s="9"/>
      <c r="D6" s="9"/>
      <c r="E6" s="35" t="s">
        <v>59</v>
      </c>
      <c r="F6" s="9"/>
      <c r="G6" s="9"/>
      <c r="H6" s="10">
        <f aca="true" t="shared" si="0" ref="H6:N6">SUM(H7:H12)</f>
        <v>1813.75</v>
      </c>
      <c r="I6" s="10">
        <f t="shared" si="0"/>
        <v>13.75</v>
      </c>
      <c r="J6" s="10">
        <f t="shared" si="0"/>
        <v>0</v>
      </c>
      <c r="K6" s="10">
        <f t="shared" si="0"/>
        <v>0</v>
      </c>
      <c r="L6" s="10">
        <f t="shared" si="0"/>
        <v>1800</v>
      </c>
      <c r="M6" s="91">
        <f t="shared" si="0"/>
        <v>0</v>
      </c>
      <c r="N6" s="69">
        <f t="shared" si="0"/>
        <v>0</v>
      </c>
    </row>
    <row r="7" spans="1:14" ht="23.25" customHeight="1">
      <c r="A7" s="9" t="s">
        <v>70</v>
      </c>
      <c r="B7" s="9" t="s">
        <v>79</v>
      </c>
      <c r="C7" s="9" t="s">
        <v>80</v>
      </c>
      <c r="D7" s="9" t="s">
        <v>81</v>
      </c>
      <c r="E7" s="35" t="s">
        <v>82</v>
      </c>
      <c r="F7" s="9" t="s">
        <v>211</v>
      </c>
      <c r="G7" s="9"/>
      <c r="H7" s="10">
        <v>50</v>
      </c>
      <c r="I7" s="10">
        <v>0</v>
      </c>
      <c r="J7" s="10">
        <v>0</v>
      </c>
      <c r="K7" s="10">
        <v>0</v>
      </c>
      <c r="L7" s="10">
        <v>50</v>
      </c>
      <c r="M7" s="91">
        <v>0</v>
      </c>
      <c r="N7" s="69">
        <v>0</v>
      </c>
    </row>
    <row r="8" spans="1:14" ht="23.25" customHeight="1">
      <c r="A8" s="9" t="s">
        <v>70</v>
      </c>
      <c r="B8" s="9" t="s">
        <v>79</v>
      </c>
      <c r="C8" s="9" t="s">
        <v>80</v>
      </c>
      <c r="D8" s="9" t="s">
        <v>81</v>
      </c>
      <c r="E8" s="35" t="s">
        <v>82</v>
      </c>
      <c r="F8" s="9" t="s">
        <v>212</v>
      </c>
      <c r="G8" s="9"/>
      <c r="H8" s="10">
        <v>470</v>
      </c>
      <c r="I8" s="10">
        <v>0</v>
      </c>
      <c r="J8" s="10">
        <v>0</v>
      </c>
      <c r="K8" s="10">
        <v>0</v>
      </c>
      <c r="L8" s="10">
        <v>470</v>
      </c>
      <c r="M8" s="91">
        <v>0</v>
      </c>
      <c r="N8" s="69">
        <v>0</v>
      </c>
    </row>
    <row r="9" spans="1:14" ht="23.25" customHeight="1">
      <c r="A9" s="9" t="s">
        <v>70</v>
      </c>
      <c r="B9" s="9" t="s">
        <v>79</v>
      </c>
      <c r="C9" s="9" t="s">
        <v>80</v>
      </c>
      <c r="D9" s="9" t="s">
        <v>81</v>
      </c>
      <c r="E9" s="35" t="s">
        <v>82</v>
      </c>
      <c r="F9" s="9" t="s">
        <v>213</v>
      </c>
      <c r="G9" s="9"/>
      <c r="H9" s="10">
        <v>600</v>
      </c>
      <c r="I9" s="10">
        <v>0</v>
      </c>
      <c r="J9" s="10">
        <v>0</v>
      </c>
      <c r="K9" s="10">
        <v>0</v>
      </c>
      <c r="L9" s="10">
        <v>600</v>
      </c>
      <c r="M9" s="91">
        <v>0</v>
      </c>
      <c r="N9" s="69">
        <v>0</v>
      </c>
    </row>
    <row r="10" spans="1:14" ht="23.25" customHeight="1">
      <c r="A10" s="9" t="s">
        <v>70</v>
      </c>
      <c r="B10" s="9" t="s">
        <v>79</v>
      </c>
      <c r="C10" s="9" t="s">
        <v>80</v>
      </c>
      <c r="D10" s="9" t="s">
        <v>81</v>
      </c>
      <c r="E10" s="35" t="s">
        <v>82</v>
      </c>
      <c r="F10" s="9" t="s">
        <v>214</v>
      </c>
      <c r="G10" s="9"/>
      <c r="H10" s="10">
        <v>245</v>
      </c>
      <c r="I10" s="10">
        <v>0</v>
      </c>
      <c r="J10" s="10">
        <v>0</v>
      </c>
      <c r="K10" s="10">
        <v>0</v>
      </c>
      <c r="L10" s="10">
        <v>245</v>
      </c>
      <c r="M10" s="91">
        <v>0</v>
      </c>
      <c r="N10" s="69">
        <v>0</v>
      </c>
    </row>
    <row r="11" spans="1:14" ht="23.25" customHeight="1">
      <c r="A11" s="9" t="s">
        <v>70</v>
      </c>
      <c r="B11" s="9" t="s">
        <v>79</v>
      </c>
      <c r="C11" s="9" t="s">
        <v>80</v>
      </c>
      <c r="D11" s="9" t="s">
        <v>81</v>
      </c>
      <c r="E11" s="35" t="s">
        <v>82</v>
      </c>
      <c r="F11" s="9" t="s">
        <v>215</v>
      </c>
      <c r="G11" s="9"/>
      <c r="H11" s="10">
        <v>13.75</v>
      </c>
      <c r="I11" s="10">
        <v>13.75</v>
      </c>
      <c r="J11" s="10">
        <v>0</v>
      </c>
      <c r="K11" s="10">
        <v>0</v>
      </c>
      <c r="L11" s="10">
        <v>0</v>
      </c>
      <c r="M11" s="91">
        <v>0</v>
      </c>
      <c r="N11" s="69">
        <v>0</v>
      </c>
    </row>
    <row r="12" spans="1:14" ht="23.25" customHeight="1">
      <c r="A12" s="9" t="s">
        <v>70</v>
      </c>
      <c r="B12" s="9" t="s">
        <v>79</v>
      </c>
      <c r="C12" s="9" t="s">
        <v>80</v>
      </c>
      <c r="D12" s="9" t="s">
        <v>81</v>
      </c>
      <c r="E12" s="35" t="s">
        <v>82</v>
      </c>
      <c r="F12" s="9" t="s">
        <v>216</v>
      </c>
      <c r="G12" s="9"/>
      <c r="H12" s="10">
        <v>435</v>
      </c>
      <c r="I12" s="10">
        <v>0</v>
      </c>
      <c r="J12" s="10">
        <v>0</v>
      </c>
      <c r="K12" s="10">
        <v>0</v>
      </c>
      <c r="L12" s="10">
        <v>435</v>
      </c>
      <c r="M12" s="91">
        <v>0</v>
      </c>
      <c r="N12" s="69">
        <v>0</v>
      </c>
    </row>
  </sheetData>
  <sheetProtection formatCells="0" formatColumns="0" formatRows="0"/>
  <mergeCells count="7">
    <mergeCell ref="A3:C3"/>
    <mergeCell ref="B4:D4"/>
    <mergeCell ref="H4:N4"/>
    <mergeCell ref="A4:A5"/>
    <mergeCell ref="E4:E5"/>
    <mergeCell ref="F4:F5"/>
    <mergeCell ref="G4:G5"/>
  </mergeCells>
  <printOptions/>
  <pageMargins left="0.75" right="0.75" top="1" bottom="1" header="0.5" footer="0.5"/>
  <pageSetup horizontalDpi="600" verticalDpi="600" orientation="portrait" paperSize="9" scale="75"/>
</worksheet>
</file>

<file path=xl/worksheets/sheet23.xml><?xml version="1.0" encoding="utf-8"?>
<worksheet xmlns="http://schemas.openxmlformats.org/spreadsheetml/2006/main" xmlns:r="http://schemas.openxmlformats.org/officeDocument/2006/relationships">
  <dimension ref="A1:N7"/>
  <sheetViews>
    <sheetView showGridLines="0" showZeros="0" view="pageBreakPreview" zoomScaleSheetLayoutView="100" workbookViewId="0" topLeftCell="A1">
      <selection activeCell="A3" sqref="A3:C3"/>
    </sheetView>
  </sheetViews>
  <sheetFormatPr defaultColWidth="9.00390625" defaultRowHeight="14.25"/>
  <cols>
    <col min="1" max="1" width="17.875" style="0" customWidth="1"/>
    <col min="2" max="2" width="4.75390625" style="0" customWidth="1"/>
    <col min="3" max="3" width="5.50390625" style="0" customWidth="1"/>
    <col min="4" max="4" width="4.625" style="0" customWidth="1"/>
    <col min="5" max="5" width="7.625" style="0" customWidth="1"/>
    <col min="6" max="6" width="7.375" style="0" customWidth="1"/>
    <col min="7" max="7" width="6.50390625" style="0" customWidth="1"/>
    <col min="8" max="8" width="6.625" style="0" customWidth="1"/>
    <col min="9" max="9" width="7.125" style="0" customWidth="1"/>
    <col min="13" max="13" width="6.875" style="0" customWidth="1"/>
  </cols>
  <sheetData>
    <row r="1" spans="1:14" ht="27" customHeight="1">
      <c r="A1" s="74" t="s">
        <v>217</v>
      </c>
      <c r="B1" s="74"/>
      <c r="C1" s="74"/>
      <c r="D1" s="74"/>
      <c r="E1" s="74"/>
      <c r="F1" s="74"/>
      <c r="G1" s="74"/>
      <c r="H1" s="74"/>
      <c r="I1" s="74"/>
      <c r="J1" s="74"/>
      <c r="K1" s="74"/>
      <c r="L1" s="74"/>
      <c r="M1" s="74"/>
      <c r="N1" s="75"/>
    </row>
    <row r="2" spans="1:14" ht="14.25" customHeight="1">
      <c r="A2" s="75"/>
      <c r="B2" s="75"/>
      <c r="C2" s="75"/>
      <c r="D2" s="75"/>
      <c r="E2" s="75"/>
      <c r="F2" s="75"/>
      <c r="G2" s="75"/>
      <c r="H2" s="75"/>
      <c r="I2" s="75"/>
      <c r="J2" s="75"/>
      <c r="K2" s="75"/>
      <c r="L2" s="75"/>
      <c r="M2" s="75"/>
      <c r="N2" s="81" t="s">
        <v>218</v>
      </c>
    </row>
    <row r="3" spans="1:14" ht="14.25" customHeight="1">
      <c r="A3" s="28" t="s">
        <v>31</v>
      </c>
      <c r="B3" s="28"/>
      <c r="C3" s="28"/>
      <c r="D3" s="75"/>
      <c r="E3" s="75"/>
      <c r="F3" s="75"/>
      <c r="G3" s="75"/>
      <c r="H3" s="75"/>
      <c r="I3" s="75"/>
      <c r="J3" s="75"/>
      <c r="K3" s="75"/>
      <c r="L3" s="75"/>
      <c r="M3" s="75"/>
      <c r="N3" s="82" t="s">
        <v>32</v>
      </c>
    </row>
    <row r="4" spans="1:14" ht="14.25" customHeight="1">
      <c r="A4" s="76" t="s">
        <v>56</v>
      </c>
      <c r="B4" s="77" t="s">
        <v>73</v>
      </c>
      <c r="C4" s="77"/>
      <c r="D4" s="77"/>
      <c r="E4" s="77" t="s">
        <v>74</v>
      </c>
      <c r="F4" s="77" t="s">
        <v>209</v>
      </c>
      <c r="G4" s="77" t="s">
        <v>210</v>
      </c>
      <c r="H4" s="78" t="s">
        <v>93</v>
      </c>
      <c r="I4" s="83"/>
      <c r="J4" s="83"/>
      <c r="K4" s="83"/>
      <c r="L4" s="83"/>
      <c r="M4" s="83"/>
      <c r="N4" s="84"/>
    </row>
    <row r="5" spans="1:14" ht="60" customHeight="1">
      <c r="A5" s="76"/>
      <c r="B5" s="76" t="s">
        <v>76</v>
      </c>
      <c r="C5" s="77" t="s">
        <v>77</v>
      </c>
      <c r="D5" s="77" t="s">
        <v>78</v>
      </c>
      <c r="E5" s="77"/>
      <c r="F5" s="77"/>
      <c r="G5" s="77"/>
      <c r="H5" s="79" t="s">
        <v>59</v>
      </c>
      <c r="I5" s="79" t="s">
        <v>60</v>
      </c>
      <c r="J5" s="79" t="s">
        <v>61</v>
      </c>
      <c r="K5" s="79" t="s">
        <v>62</v>
      </c>
      <c r="L5" s="79" t="s">
        <v>63</v>
      </c>
      <c r="M5" s="79" t="s">
        <v>64</v>
      </c>
      <c r="N5" s="85" t="s">
        <v>65</v>
      </c>
    </row>
    <row r="6" spans="1:14" s="23" customFormat="1" ht="23.25" customHeight="1">
      <c r="A6" s="46"/>
      <c r="B6" s="46"/>
      <c r="C6" s="46"/>
      <c r="D6" s="46"/>
      <c r="E6" s="80"/>
      <c r="F6" s="46"/>
      <c r="G6" s="46"/>
      <c r="H6" s="47"/>
      <c r="I6" s="47"/>
      <c r="J6" s="47"/>
      <c r="K6" s="47"/>
      <c r="L6" s="47"/>
      <c r="M6" s="51"/>
      <c r="N6" s="52"/>
    </row>
    <row r="7" ht="14.25" customHeight="1">
      <c r="A7" t="s">
        <v>219</v>
      </c>
    </row>
  </sheetData>
  <sheetProtection formatCells="0" formatColumns="0" formatRows="0"/>
  <mergeCells count="7">
    <mergeCell ref="A3:C3"/>
    <mergeCell ref="B4:D4"/>
    <mergeCell ref="H4:N4"/>
    <mergeCell ref="A4:A5"/>
    <mergeCell ref="E4:E5"/>
    <mergeCell ref="F4:F5"/>
    <mergeCell ref="G4:G5"/>
  </mergeCells>
  <printOptions/>
  <pageMargins left="0.7513888888888889" right="0.7513888888888889" top="1" bottom="1" header="0.5" footer="0.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L15"/>
  <sheetViews>
    <sheetView showGridLines="0" showZeros="0" view="pageBreakPreview" zoomScaleSheetLayoutView="100" workbookViewId="0" topLeftCell="A1">
      <selection activeCell="A3" sqref="A3"/>
    </sheetView>
  </sheetViews>
  <sheetFormatPr defaultColWidth="9.00390625" defaultRowHeight="14.25"/>
  <cols>
    <col min="1" max="1" width="15.125" style="53" customWidth="1"/>
    <col min="2" max="4" width="9.00390625" style="53" customWidth="1"/>
    <col min="5" max="5" width="8.00390625" style="0" customWidth="1"/>
    <col min="6" max="6" width="10.625" style="54" customWidth="1"/>
    <col min="7" max="7" width="4.25390625" style="54" customWidth="1"/>
    <col min="8" max="8" width="4.625" style="54" customWidth="1"/>
    <col min="9" max="9" width="4.125" style="54" customWidth="1"/>
    <col min="10" max="10" width="10.50390625" style="54" customWidth="1"/>
    <col min="11" max="11" width="4.75390625" style="54" customWidth="1"/>
    <col min="12" max="12" width="4.125" style="54" customWidth="1"/>
  </cols>
  <sheetData>
    <row r="1" spans="1:12" ht="22.5" customHeight="1">
      <c r="A1" s="55" t="s">
        <v>220</v>
      </c>
      <c r="B1" s="56"/>
      <c r="C1" s="56"/>
      <c r="D1" s="56"/>
      <c r="E1" s="57"/>
      <c r="F1" s="57"/>
      <c r="G1" s="57"/>
      <c r="H1" s="57"/>
      <c r="I1" s="57"/>
      <c r="J1" s="57"/>
      <c r="K1" s="57"/>
      <c r="L1" s="57"/>
    </row>
    <row r="2" spans="1:12" ht="36.75" customHeight="1">
      <c r="A2" s="56"/>
      <c r="B2" s="56"/>
      <c r="C2" s="56"/>
      <c r="D2" s="56"/>
      <c r="E2" s="57"/>
      <c r="F2" s="57"/>
      <c r="G2" s="57"/>
      <c r="H2" s="57"/>
      <c r="I2" s="57"/>
      <c r="J2" s="57"/>
      <c r="K2" s="57"/>
      <c r="L2" s="70" t="s">
        <v>221</v>
      </c>
    </row>
    <row r="3" spans="1:12" ht="14.25" customHeight="1">
      <c r="A3" s="28" t="s">
        <v>31</v>
      </c>
      <c r="B3" s="58"/>
      <c r="C3" s="58"/>
      <c r="D3" s="58"/>
      <c r="E3" s="59"/>
      <c r="F3" s="59"/>
      <c r="G3" s="59"/>
      <c r="H3" s="59"/>
      <c r="I3" s="59"/>
      <c r="J3" s="59"/>
      <c r="K3" s="59"/>
      <c r="L3" s="71" t="s">
        <v>32</v>
      </c>
    </row>
    <row r="4" spans="1:12" ht="37.5" customHeight="1">
      <c r="A4" s="60" t="s">
        <v>56</v>
      </c>
      <c r="B4" s="60" t="s">
        <v>222</v>
      </c>
      <c r="C4" s="60" t="s">
        <v>223</v>
      </c>
      <c r="D4" s="60" t="s">
        <v>224</v>
      </c>
      <c r="E4" s="61" t="s">
        <v>225</v>
      </c>
      <c r="F4" s="62" t="s">
        <v>93</v>
      </c>
      <c r="G4" s="63"/>
      <c r="H4" s="63"/>
      <c r="I4" s="63"/>
      <c r="J4" s="63"/>
      <c r="K4" s="63"/>
      <c r="L4" s="72"/>
    </row>
    <row r="5" spans="1:12" ht="57" customHeight="1">
      <c r="A5" s="64"/>
      <c r="B5" s="64"/>
      <c r="C5" s="64"/>
      <c r="D5" s="64"/>
      <c r="E5" s="65"/>
      <c r="F5" s="66" t="s">
        <v>59</v>
      </c>
      <c r="G5" s="67" t="s">
        <v>60</v>
      </c>
      <c r="H5" s="67" t="s">
        <v>226</v>
      </c>
      <c r="I5" s="67" t="s">
        <v>227</v>
      </c>
      <c r="J5" s="67" t="s">
        <v>228</v>
      </c>
      <c r="K5" s="67" t="s">
        <v>64</v>
      </c>
      <c r="L5" s="73" t="s">
        <v>229</v>
      </c>
    </row>
    <row r="6" spans="1:12" s="23" customFormat="1" ht="20.25" customHeight="1">
      <c r="A6" s="9" t="s">
        <v>59</v>
      </c>
      <c r="B6" s="9"/>
      <c r="C6" s="9"/>
      <c r="D6" s="9"/>
      <c r="E6" s="68">
        <f aca="true" t="shared" si="0" ref="E6:L6">SUM(E7:E15)</f>
        <v>38463</v>
      </c>
      <c r="F6" s="69">
        <f t="shared" si="0"/>
        <v>1750</v>
      </c>
      <c r="G6" s="69">
        <f t="shared" si="0"/>
        <v>0</v>
      </c>
      <c r="H6" s="69">
        <f t="shared" si="0"/>
        <v>0</v>
      </c>
      <c r="I6" s="69">
        <f t="shared" si="0"/>
        <v>0</v>
      </c>
      <c r="J6" s="69">
        <f t="shared" si="0"/>
        <v>1750</v>
      </c>
      <c r="K6" s="69">
        <f t="shared" si="0"/>
        <v>0</v>
      </c>
      <c r="L6" s="69">
        <f t="shared" si="0"/>
        <v>0</v>
      </c>
    </row>
    <row r="7" spans="1:12" ht="20.25" customHeight="1">
      <c r="A7" s="9" t="s">
        <v>70</v>
      </c>
      <c r="B7" s="9" t="s">
        <v>214</v>
      </c>
      <c r="C7" s="9" t="s">
        <v>230</v>
      </c>
      <c r="D7" s="9" t="s">
        <v>231</v>
      </c>
      <c r="E7" s="68">
        <v>1800</v>
      </c>
      <c r="F7" s="69">
        <v>245</v>
      </c>
      <c r="G7" s="69">
        <v>0</v>
      </c>
      <c r="H7" s="69">
        <v>0</v>
      </c>
      <c r="I7" s="69">
        <v>0</v>
      </c>
      <c r="J7" s="69">
        <v>245</v>
      </c>
      <c r="K7" s="69">
        <v>0</v>
      </c>
      <c r="L7" s="69">
        <v>0</v>
      </c>
    </row>
    <row r="8" spans="1:12" ht="20.25" customHeight="1">
      <c r="A8" s="9" t="s">
        <v>70</v>
      </c>
      <c r="B8" s="9" t="s">
        <v>232</v>
      </c>
      <c r="C8" s="9" t="s">
        <v>233</v>
      </c>
      <c r="D8" s="9" t="s">
        <v>234</v>
      </c>
      <c r="E8" s="68">
        <v>2000</v>
      </c>
      <c r="F8" s="69">
        <v>300</v>
      </c>
      <c r="G8" s="69">
        <v>0</v>
      </c>
      <c r="H8" s="69">
        <v>0</v>
      </c>
      <c r="I8" s="69">
        <v>0</v>
      </c>
      <c r="J8" s="69">
        <v>300</v>
      </c>
      <c r="K8" s="69">
        <v>0</v>
      </c>
      <c r="L8" s="69">
        <v>0</v>
      </c>
    </row>
    <row r="9" spans="1:12" ht="20.25" customHeight="1">
      <c r="A9" s="9" t="s">
        <v>70</v>
      </c>
      <c r="B9" s="9" t="s">
        <v>235</v>
      </c>
      <c r="C9" s="9" t="s">
        <v>236</v>
      </c>
      <c r="D9" s="9" t="s">
        <v>237</v>
      </c>
      <c r="E9" s="68">
        <v>2</v>
      </c>
      <c r="F9" s="69">
        <v>30</v>
      </c>
      <c r="G9" s="69">
        <v>0</v>
      </c>
      <c r="H9" s="69">
        <v>0</v>
      </c>
      <c r="I9" s="69">
        <v>0</v>
      </c>
      <c r="J9" s="69">
        <v>30</v>
      </c>
      <c r="K9" s="69">
        <v>0</v>
      </c>
      <c r="L9" s="69">
        <v>0</v>
      </c>
    </row>
    <row r="10" spans="1:12" ht="20.25" customHeight="1">
      <c r="A10" s="9" t="s">
        <v>70</v>
      </c>
      <c r="B10" s="9" t="s">
        <v>238</v>
      </c>
      <c r="C10" s="9" t="s">
        <v>239</v>
      </c>
      <c r="D10" s="9" t="s">
        <v>240</v>
      </c>
      <c r="E10" s="68">
        <v>1</v>
      </c>
      <c r="F10" s="69">
        <v>170</v>
      </c>
      <c r="G10" s="69">
        <v>0</v>
      </c>
      <c r="H10" s="69">
        <v>0</v>
      </c>
      <c r="I10" s="69">
        <v>0</v>
      </c>
      <c r="J10" s="69">
        <v>170</v>
      </c>
      <c r="K10" s="69">
        <v>0</v>
      </c>
      <c r="L10" s="69">
        <v>0</v>
      </c>
    </row>
    <row r="11" spans="1:12" ht="20.25" customHeight="1">
      <c r="A11" s="9" t="s">
        <v>70</v>
      </c>
      <c r="B11" s="9" t="s">
        <v>241</v>
      </c>
      <c r="C11" s="9" t="s">
        <v>236</v>
      </c>
      <c r="D11" s="9" t="s">
        <v>242</v>
      </c>
      <c r="E11" s="68">
        <v>12070</v>
      </c>
      <c r="F11" s="69">
        <v>85</v>
      </c>
      <c r="G11" s="69">
        <v>0</v>
      </c>
      <c r="H11" s="69">
        <v>0</v>
      </c>
      <c r="I11" s="69">
        <v>0</v>
      </c>
      <c r="J11" s="69">
        <v>85</v>
      </c>
      <c r="K11" s="69">
        <v>0</v>
      </c>
      <c r="L11" s="69">
        <v>0</v>
      </c>
    </row>
    <row r="12" spans="1:12" ht="20.25" customHeight="1">
      <c r="A12" s="9" t="s">
        <v>70</v>
      </c>
      <c r="B12" s="9" t="s">
        <v>243</v>
      </c>
      <c r="C12" s="9" t="s">
        <v>236</v>
      </c>
      <c r="D12" s="9" t="s">
        <v>244</v>
      </c>
      <c r="E12" s="68">
        <v>21290</v>
      </c>
      <c r="F12" s="69">
        <v>320</v>
      </c>
      <c r="G12" s="69">
        <v>0</v>
      </c>
      <c r="H12" s="69">
        <v>0</v>
      </c>
      <c r="I12" s="69">
        <v>0</v>
      </c>
      <c r="J12" s="69">
        <v>320</v>
      </c>
      <c r="K12" s="69">
        <v>0</v>
      </c>
      <c r="L12" s="69">
        <v>0</v>
      </c>
    </row>
    <row r="13" spans="1:12" ht="20.25" customHeight="1">
      <c r="A13" s="9" t="s">
        <v>70</v>
      </c>
      <c r="B13" s="9" t="s">
        <v>245</v>
      </c>
      <c r="C13" s="9" t="s">
        <v>246</v>
      </c>
      <c r="D13" s="9" t="s">
        <v>240</v>
      </c>
      <c r="E13" s="68">
        <v>300</v>
      </c>
      <c r="F13" s="69">
        <v>300</v>
      </c>
      <c r="G13" s="69">
        <v>0</v>
      </c>
      <c r="H13" s="69">
        <v>0</v>
      </c>
      <c r="I13" s="69">
        <v>0</v>
      </c>
      <c r="J13" s="69">
        <v>300</v>
      </c>
      <c r="K13" s="69">
        <v>0</v>
      </c>
      <c r="L13" s="69">
        <v>0</v>
      </c>
    </row>
    <row r="14" spans="1:12" ht="20.25" customHeight="1">
      <c r="A14" s="9" t="s">
        <v>70</v>
      </c>
      <c r="B14" s="9" t="s">
        <v>247</v>
      </c>
      <c r="C14" s="9" t="s">
        <v>248</v>
      </c>
      <c r="D14" s="9" t="s">
        <v>249</v>
      </c>
      <c r="E14" s="68">
        <v>500</v>
      </c>
      <c r="F14" s="69">
        <v>200</v>
      </c>
      <c r="G14" s="69">
        <v>0</v>
      </c>
      <c r="H14" s="69">
        <v>0</v>
      </c>
      <c r="I14" s="69">
        <v>0</v>
      </c>
      <c r="J14" s="69">
        <v>200</v>
      </c>
      <c r="K14" s="69">
        <v>0</v>
      </c>
      <c r="L14" s="69">
        <v>0</v>
      </c>
    </row>
    <row r="15" spans="1:12" ht="20.25" customHeight="1">
      <c r="A15" s="9" t="s">
        <v>70</v>
      </c>
      <c r="B15" s="9" t="s">
        <v>250</v>
      </c>
      <c r="C15" s="9" t="s">
        <v>233</v>
      </c>
      <c r="D15" s="9" t="s">
        <v>251</v>
      </c>
      <c r="E15" s="68">
        <v>500</v>
      </c>
      <c r="F15" s="69">
        <v>100</v>
      </c>
      <c r="G15" s="69">
        <v>0</v>
      </c>
      <c r="H15" s="69">
        <v>0</v>
      </c>
      <c r="I15" s="69">
        <v>0</v>
      </c>
      <c r="J15" s="69">
        <v>100</v>
      </c>
      <c r="K15" s="69">
        <v>0</v>
      </c>
      <c r="L15" s="69">
        <v>0</v>
      </c>
    </row>
  </sheetData>
  <sheetProtection formatCells="0" formatColumns="0" formatRows="0"/>
  <mergeCells count="6">
    <mergeCell ref="F4:L4"/>
    <mergeCell ref="A4:A5"/>
    <mergeCell ref="B4:B5"/>
    <mergeCell ref="C4:C5"/>
    <mergeCell ref="D4:D5"/>
    <mergeCell ref="E4:E5"/>
  </mergeCells>
  <printOptions/>
  <pageMargins left="0.75" right="0.75" top="1" bottom="1" header="0.5" footer="0.5"/>
  <pageSetup horizontalDpi="600" verticalDpi="600" orientation="portrait" paperSize="9" scale="87"/>
</worksheet>
</file>

<file path=xl/worksheets/sheet25.xml><?xml version="1.0" encoding="utf-8"?>
<worksheet xmlns="http://schemas.openxmlformats.org/spreadsheetml/2006/main" xmlns:r="http://schemas.openxmlformats.org/officeDocument/2006/relationships">
  <dimension ref="A1:M7"/>
  <sheetViews>
    <sheetView showGridLines="0" showZeros="0" view="pageBreakPreview" zoomScaleSheetLayoutView="100" workbookViewId="0" topLeftCell="A1">
      <selection activeCell="A3" sqref="A3"/>
    </sheetView>
  </sheetViews>
  <sheetFormatPr defaultColWidth="9.00390625" defaultRowHeight="14.25"/>
  <cols>
    <col min="1" max="1" width="20.25390625" style="0" customWidth="1"/>
    <col min="3" max="3" width="7.375" style="0" customWidth="1"/>
    <col min="6" max="6" width="7.00390625" style="0" customWidth="1"/>
    <col min="7" max="7" width="6.75390625" style="0" customWidth="1"/>
    <col min="8" max="8" width="7.875" style="0" customWidth="1"/>
  </cols>
  <sheetData>
    <row r="1" spans="1:13" ht="22.5" customHeight="1">
      <c r="A1" s="37" t="s">
        <v>252</v>
      </c>
      <c r="B1" s="37"/>
      <c r="C1" s="37"/>
      <c r="D1" s="37"/>
      <c r="E1" s="37"/>
      <c r="F1" s="37"/>
      <c r="G1" s="37"/>
      <c r="H1" s="37"/>
      <c r="I1" s="37"/>
      <c r="J1" s="37"/>
      <c r="K1" s="37"/>
      <c r="L1" s="37"/>
      <c r="M1" s="37"/>
    </row>
    <row r="2" spans="1:13" ht="22.5" customHeight="1">
      <c r="A2" s="37"/>
      <c r="B2" s="37"/>
      <c r="C2" s="37"/>
      <c r="D2" s="37"/>
      <c r="E2" s="37"/>
      <c r="F2" s="37"/>
      <c r="G2" s="37"/>
      <c r="H2" s="37"/>
      <c r="I2" s="37"/>
      <c r="J2" s="37"/>
      <c r="K2" s="37"/>
      <c r="L2" s="37"/>
      <c r="M2" s="48" t="s">
        <v>253</v>
      </c>
    </row>
    <row r="3" spans="1:13" ht="14.25" customHeight="1">
      <c r="A3" s="28" t="s">
        <v>31</v>
      </c>
      <c r="B3" s="38"/>
      <c r="C3" s="38"/>
      <c r="D3" s="38"/>
      <c r="E3" s="38"/>
      <c r="F3" s="38"/>
      <c r="G3" s="38"/>
      <c r="H3" s="38"/>
      <c r="I3" s="38"/>
      <c r="J3" s="38"/>
      <c r="K3" s="38"/>
      <c r="L3" s="38"/>
      <c r="M3" s="49" t="s">
        <v>32</v>
      </c>
    </row>
    <row r="4" spans="1:13" ht="14.25" customHeight="1">
      <c r="A4" s="39" t="s">
        <v>56</v>
      </c>
      <c r="B4" s="40" t="s">
        <v>254</v>
      </c>
      <c r="C4" s="40" t="s">
        <v>255</v>
      </c>
      <c r="D4" s="40" t="s">
        <v>256</v>
      </c>
      <c r="E4" s="41" t="s">
        <v>257</v>
      </c>
      <c r="F4" s="41" t="s">
        <v>258</v>
      </c>
      <c r="G4" s="42" t="s">
        <v>93</v>
      </c>
      <c r="H4" s="43"/>
      <c r="I4" s="43"/>
      <c r="J4" s="43"/>
      <c r="K4" s="43"/>
      <c r="L4" s="43"/>
      <c r="M4" s="50"/>
    </row>
    <row r="5" spans="1:13" ht="45" customHeight="1">
      <c r="A5" s="39"/>
      <c r="B5" s="40"/>
      <c r="C5" s="40"/>
      <c r="D5" s="40"/>
      <c r="E5" s="44"/>
      <c r="F5" s="44" t="s">
        <v>258</v>
      </c>
      <c r="G5" s="45" t="s">
        <v>59</v>
      </c>
      <c r="H5" s="41" t="s">
        <v>60</v>
      </c>
      <c r="I5" s="41" t="s">
        <v>226</v>
      </c>
      <c r="J5" s="41" t="s">
        <v>227</v>
      </c>
      <c r="K5" s="41" t="s">
        <v>228</v>
      </c>
      <c r="L5" s="41" t="s">
        <v>64</v>
      </c>
      <c r="M5" s="41" t="s">
        <v>229</v>
      </c>
    </row>
    <row r="6" spans="1:13" s="23" customFormat="1" ht="21.75" customHeight="1">
      <c r="A6" s="46"/>
      <c r="B6" s="46"/>
      <c r="C6" s="46"/>
      <c r="D6" s="46"/>
      <c r="E6" s="46"/>
      <c r="F6" s="46"/>
      <c r="G6" s="47"/>
      <c r="H6" s="47"/>
      <c r="I6" s="47"/>
      <c r="J6" s="47"/>
      <c r="K6" s="47"/>
      <c r="L6" s="51"/>
      <c r="M6" s="52"/>
    </row>
    <row r="7" ht="14.25" customHeight="1">
      <c r="A7" t="s">
        <v>259</v>
      </c>
    </row>
  </sheetData>
  <sheetProtection formatCells="0" formatColumns="0" formatRows="0"/>
  <mergeCells count="7">
    <mergeCell ref="G4:M4"/>
    <mergeCell ref="A4:A5"/>
    <mergeCell ref="B4:B5"/>
    <mergeCell ref="C4:C5"/>
    <mergeCell ref="D4:D5"/>
    <mergeCell ref="E4:E5"/>
    <mergeCell ref="F4:F5"/>
  </mergeCells>
  <printOptions/>
  <pageMargins left="0.7513888888888889" right="0.7513888888888889" top="1" bottom="1" header="0.5" footer="0.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1:F8"/>
  <sheetViews>
    <sheetView showGridLines="0" showZeros="0" view="pageBreakPreview" zoomScaleSheetLayoutView="100" workbookViewId="0" topLeftCell="A1">
      <selection activeCell="G24" sqref="G24"/>
    </sheetView>
  </sheetViews>
  <sheetFormatPr defaultColWidth="9.00390625" defaultRowHeight="14.25"/>
  <cols>
    <col min="1" max="1" width="16.75390625" style="0" customWidth="1"/>
    <col min="2" max="3" width="11.125" style="0" customWidth="1"/>
    <col min="4" max="4" width="6.875" style="0" customWidth="1"/>
    <col min="5" max="6" width="16.75390625" style="0" customWidth="1"/>
  </cols>
  <sheetData>
    <row r="1" spans="1:6" ht="27" customHeight="1">
      <c r="A1" s="24" t="s">
        <v>260</v>
      </c>
      <c r="B1" s="25"/>
      <c r="C1" s="25"/>
      <c r="D1" s="25"/>
      <c r="E1" s="25"/>
      <c r="F1" s="25"/>
    </row>
    <row r="2" spans="1:6" ht="14.25" customHeight="1">
      <c r="A2" s="26"/>
      <c r="B2" s="26"/>
      <c r="C2" s="26"/>
      <c r="D2" s="26"/>
      <c r="E2" s="26"/>
      <c r="F2" s="27" t="s">
        <v>261</v>
      </c>
    </row>
    <row r="3" spans="1:6" ht="14.25" customHeight="1">
      <c r="A3" s="28" t="s">
        <v>31</v>
      </c>
      <c r="B3" s="28"/>
      <c r="C3" s="28"/>
      <c r="D3" s="29"/>
      <c r="E3" s="29"/>
      <c r="F3" s="30" t="s">
        <v>32</v>
      </c>
    </row>
    <row r="4" spans="1:6" ht="14.25" customHeight="1">
      <c r="A4" s="31" t="s">
        <v>56</v>
      </c>
      <c r="B4" s="32" t="s">
        <v>73</v>
      </c>
      <c r="C4" s="32"/>
      <c r="D4" s="32"/>
      <c r="E4" s="32" t="s">
        <v>74</v>
      </c>
      <c r="F4" s="33" t="s">
        <v>199</v>
      </c>
    </row>
    <row r="5" spans="1:6" ht="14.25" customHeight="1">
      <c r="A5" s="31"/>
      <c r="B5" s="32"/>
      <c r="C5" s="32"/>
      <c r="D5" s="32"/>
      <c r="E5" s="32"/>
      <c r="F5" s="33"/>
    </row>
    <row r="6" spans="1:6" ht="14.25" customHeight="1">
      <c r="A6" s="31"/>
      <c r="B6" s="34" t="s">
        <v>76</v>
      </c>
      <c r="C6" s="34" t="s">
        <v>77</v>
      </c>
      <c r="D6" s="34" t="s">
        <v>78</v>
      </c>
      <c r="E6" s="32"/>
      <c r="F6" s="33"/>
    </row>
    <row r="7" spans="1:6" s="23" customFormat="1" ht="27.75" customHeight="1">
      <c r="A7" s="9"/>
      <c r="B7" s="9"/>
      <c r="C7" s="9"/>
      <c r="D7" s="9"/>
      <c r="E7" s="35" t="s">
        <v>59</v>
      </c>
      <c r="F7" s="36">
        <f>SUM(F8:F8)</f>
        <v>994.21</v>
      </c>
    </row>
    <row r="8" spans="1:6" ht="36" customHeight="1">
      <c r="A8" s="9" t="s">
        <v>70</v>
      </c>
      <c r="B8" s="9" t="s">
        <v>79</v>
      </c>
      <c r="C8" s="9" t="s">
        <v>80</v>
      </c>
      <c r="D8" s="9" t="s">
        <v>81</v>
      </c>
      <c r="E8" s="35" t="s">
        <v>82</v>
      </c>
      <c r="F8" s="36">
        <v>994.21</v>
      </c>
    </row>
  </sheetData>
  <sheetProtection formatCells="0" formatColumns="0" formatRows="0"/>
  <mergeCells count="5">
    <mergeCell ref="A3:C3"/>
    <mergeCell ref="A4:A6"/>
    <mergeCell ref="E4:E6"/>
    <mergeCell ref="F4:F6"/>
    <mergeCell ref="B4:D5"/>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U15"/>
  <sheetViews>
    <sheetView showGridLines="0" showZeros="0" view="pageBreakPreview" zoomScaleSheetLayoutView="100" workbookViewId="0" topLeftCell="A1">
      <selection activeCell="Y9" sqref="Y9"/>
    </sheetView>
  </sheetViews>
  <sheetFormatPr defaultColWidth="9.00390625" defaultRowHeight="14.25"/>
  <cols>
    <col min="2" max="2" width="7.75390625" style="0" customWidth="1"/>
    <col min="3" max="3" width="8.625" style="0" customWidth="1"/>
    <col min="4" max="4" width="6.25390625" style="0" customWidth="1"/>
    <col min="5" max="5" width="5.875" style="0" customWidth="1"/>
    <col min="6" max="6" width="3.75390625" style="0" customWidth="1"/>
    <col min="7" max="7" width="9.25390625" style="0" customWidth="1"/>
    <col min="8" max="8" width="4.625" style="0" customWidth="1"/>
    <col min="9" max="9" width="4.125" style="0" customWidth="1"/>
    <col min="10" max="10" width="9.00390625" style="0" customWidth="1"/>
    <col min="12" max="12" width="6.00390625" style="0" customWidth="1"/>
    <col min="13" max="13" width="5.625" style="0" customWidth="1"/>
    <col min="14" max="14" width="6.00390625" style="0" customWidth="1"/>
    <col min="15" max="15" width="6.625" style="0" customWidth="1"/>
    <col min="17" max="17" width="3.25390625" style="0" customWidth="1"/>
    <col min="18" max="18" width="7.25390625" style="0" customWidth="1"/>
    <col min="19" max="19" width="7.125" style="0" customWidth="1"/>
    <col min="20" max="20" width="5.125" style="0" customWidth="1"/>
    <col min="21" max="21" width="8.125" style="0" customWidth="1"/>
  </cols>
  <sheetData>
    <row r="1" spans="1:21" ht="27" customHeight="1">
      <c r="A1" s="1" t="s">
        <v>262</v>
      </c>
      <c r="B1" s="1"/>
      <c r="C1" s="1"/>
      <c r="D1" s="1"/>
      <c r="E1" s="1"/>
      <c r="F1" s="1"/>
      <c r="G1" s="1"/>
      <c r="H1" s="1"/>
      <c r="I1" s="1"/>
      <c r="J1" s="1"/>
      <c r="K1" s="1"/>
      <c r="L1" s="1"/>
      <c r="M1" s="1"/>
      <c r="N1" s="1"/>
      <c r="O1" s="1"/>
      <c r="P1" s="1"/>
      <c r="Q1" s="1"/>
      <c r="R1" s="1"/>
      <c r="S1" s="1"/>
      <c r="T1" s="1"/>
      <c r="U1" s="1"/>
    </row>
    <row r="2" spans="1:21" ht="6.75" customHeight="1">
      <c r="A2" s="1"/>
      <c r="B2" s="1"/>
      <c r="C2" s="1"/>
      <c r="D2" s="1"/>
      <c r="E2" s="1"/>
      <c r="F2" s="1"/>
      <c r="G2" s="1"/>
      <c r="H2" s="1"/>
      <c r="I2" s="1"/>
      <c r="J2" s="1"/>
      <c r="K2" s="1"/>
      <c r="L2" s="1"/>
      <c r="M2" s="1"/>
      <c r="N2" s="1"/>
      <c r="O2" s="1"/>
      <c r="P2" s="1"/>
      <c r="Q2" s="1"/>
      <c r="R2" s="1"/>
      <c r="S2" s="1"/>
      <c r="T2" s="1"/>
      <c r="U2" s="18" t="s">
        <v>263</v>
      </c>
    </row>
    <row r="3" spans="1:21" ht="13.5" customHeight="1">
      <c r="A3" s="2" t="s">
        <v>31</v>
      </c>
      <c r="B3" s="3"/>
      <c r="C3" s="3"/>
      <c r="D3" s="3"/>
      <c r="E3" s="3"/>
      <c r="F3" s="3"/>
      <c r="G3" s="3"/>
      <c r="H3" s="3"/>
      <c r="I3" s="3"/>
      <c r="J3" s="3"/>
      <c r="K3" s="3"/>
      <c r="L3" s="3"/>
      <c r="M3" s="3"/>
      <c r="N3" s="3"/>
      <c r="O3" s="3"/>
      <c r="P3" s="3"/>
      <c r="Q3" s="3"/>
      <c r="R3" s="3"/>
      <c r="S3" s="3"/>
      <c r="T3" s="3"/>
      <c r="U3" s="18" t="s">
        <v>32</v>
      </c>
    </row>
    <row r="4" spans="1:21" ht="14.25" customHeight="1">
      <c r="A4" s="4" t="s">
        <v>56</v>
      </c>
      <c r="B4" s="5" t="s">
        <v>209</v>
      </c>
      <c r="C4" s="6" t="s">
        <v>93</v>
      </c>
      <c r="D4" s="7"/>
      <c r="E4" s="7"/>
      <c r="F4" s="7"/>
      <c r="G4" s="7"/>
      <c r="H4" s="7"/>
      <c r="I4" s="11"/>
      <c r="J4" s="8" t="s">
        <v>264</v>
      </c>
      <c r="K4" s="12" t="s">
        <v>265</v>
      </c>
      <c r="L4" s="13"/>
      <c r="M4" s="13"/>
      <c r="N4" s="14"/>
      <c r="O4" s="12" t="s">
        <v>266</v>
      </c>
      <c r="P4" s="13"/>
      <c r="Q4" s="13"/>
      <c r="R4" s="14"/>
      <c r="S4" s="14" t="s">
        <v>267</v>
      </c>
      <c r="T4" s="19" t="s">
        <v>268</v>
      </c>
      <c r="U4" s="20"/>
    </row>
    <row r="5" spans="1:21" ht="51.75" customHeight="1">
      <c r="A5" s="3"/>
      <c r="B5" s="3"/>
      <c r="C5" s="4" t="s">
        <v>59</v>
      </c>
      <c r="D5" s="8" t="s">
        <v>60</v>
      </c>
      <c r="E5" s="8" t="s">
        <v>226</v>
      </c>
      <c r="F5" s="8" t="s">
        <v>227</v>
      </c>
      <c r="G5" s="8" t="s">
        <v>228</v>
      </c>
      <c r="H5" s="8" t="s">
        <v>269</v>
      </c>
      <c r="I5" s="8" t="s">
        <v>229</v>
      </c>
      <c r="J5" s="3"/>
      <c r="K5" s="8" t="s">
        <v>270</v>
      </c>
      <c r="L5" s="8" t="s">
        <v>271</v>
      </c>
      <c r="M5" s="8" t="s">
        <v>272</v>
      </c>
      <c r="N5" s="8" t="s">
        <v>273</v>
      </c>
      <c r="O5" s="8" t="s">
        <v>274</v>
      </c>
      <c r="P5" s="8" t="s">
        <v>275</v>
      </c>
      <c r="Q5" s="8" t="s">
        <v>276</v>
      </c>
      <c r="R5" s="8" t="s">
        <v>277</v>
      </c>
      <c r="S5" s="21" t="s">
        <v>278</v>
      </c>
      <c r="T5" s="14" t="s">
        <v>279</v>
      </c>
      <c r="U5" s="16" t="s">
        <v>280</v>
      </c>
    </row>
    <row r="6" spans="1:21" ht="32.25" customHeight="1">
      <c r="A6" s="9" t="s">
        <v>56</v>
      </c>
      <c r="B6" s="9"/>
      <c r="C6" s="10">
        <f>SUM(C7:C15)</f>
        <v>1813.75</v>
      </c>
      <c r="D6" s="10">
        <f>SUM(D7:D15)</f>
        <v>13.75</v>
      </c>
      <c r="E6" s="10">
        <f>SUM(E7:E15)</f>
        <v>0</v>
      </c>
      <c r="F6" s="10"/>
      <c r="G6" s="10">
        <f>SUM(G7:G15)</f>
        <v>1800</v>
      </c>
      <c r="H6" s="10"/>
      <c r="I6" s="15"/>
      <c r="J6" s="16"/>
      <c r="K6" s="16"/>
      <c r="L6" s="16"/>
      <c r="M6" s="16"/>
      <c r="N6" s="16"/>
      <c r="O6" s="16"/>
      <c r="P6" s="16"/>
      <c r="Q6" s="16"/>
      <c r="R6" s="16"/>
      <c r="S6" s="16"/>
      <c r="T6" s="16"/>
      <c r="U6" s="16"/>
    </row>
    <row r="7" spans="1:21" ht="39" customHeight="1">
      <c r="A7" s="9" t="s">
        <v>70</v>
      </c>
      <c r="B7" s="9" t="s">
        <v>214</v>
      </c>
      <c r="C7" s="10">
        <v>245</v>
      </c>
      <c r="D7" s="10">
        <v>0</v>
      </c>
      <c r="E7" s="10">
        <v>0</v>
      </c>
      <c r="F7" s="10"/>
      <c r="G7" s="10">
        <v>245</v>
      </c>
      <c r="H7" s="10"/>
      <c r="I7" s="15"/>
      <c r="J7" s="9" t="s">
        <v>281</v>
      </c>
      <c r="K7" s="9" t="s">
        <v>282</v>
      </c>
      <c r="L7" s="9" t="s">
        <v>283</v>
      </c>
      <c r="M7" s="9" t="s">
        <v>284</v>
      </c>
      <c r="N7" s="9" t="s">
        <v>285</v>
      </c>
      <c r="O7" s="9" t="s">
        <v>286</v>
      </c>
      <c r="P7" s="9"/>
      <c r="Q7" s="9"/>
      <c r="R7" s="9"/>
      <c r="S7" s="9" t="s">
        <v>287</v>
      </c>
      <c r="T7" s="22"/>
      <c r="U7" s="22"/>
    </row>
    <row r="8" spans="1:21" ht="39" customHeight="1">
      <c r="A8" s="9" t="s">
        <v>70</v>
      </c>
      <c r="B8" s="9" t="s">
        <v>216</v>
      </c>
      <c r="C8" s="10">
        <v>30</v>
      </c>
      <c r="D8" s="10">
        <v>0</v>
      </c>
      <c r="E8" s="10">
        <v>0</v>
      </c>
      <c r="F8" s="10"/>
      <c r="G8" s="10">
        <v>30</v>
      </c>
      <c r="H8" s="10"/>
      <c r="I8" s="15"/>
      <c r="J8" s="9" t="s">
        <v>288</v>
      </c>
      <c r="K8" s="9" t="s">
        <v>289</v>
      </c>
      <c r="L8" s="9" t="s">
        <v>290</v>
      </c>
      <c r="M8" s="9" t="s">
        <v>291</v>
      </c>
      <c r="N8" s="9" t="s">
        <v>292</v>
      </c>
      <c r="O8" s="9"/>
      <c r="P8" s="9" t="s">
        <v>293</v>
      </c>
      <c r="Q8" s="9"/>
      <c r="R8" s="9"/>
      <c r="S8" s="9" t="s">
        <v>294</v>
      </c>
      <c r="T8" s="22" t="s">
        <v>295</v>
      </c>
      <c r="U8" s="22" t="s">
        <v>296</v>
      </c>
    </row>
    <row r="9" spans="1:21" ht="39" customHeight="1">
      <c r="A9" s="9" t="s">
        <v>70</v>
      </c>
      <c r="B9" s="9" t="s">
        <v>215</v>
      </c>
      <c r="C9" s="10">
        <v>13.75</v>
      </c>
      <c r="D9" s="10">
        <v>13.75</v>
      </c>
      <c r="E9" s="10">
        <v>0</v>
      </c>
      <c r="F9" s="10"/>
      <c r="G9" s="10">
        <v>0</v>
      </c>
      <c r="H9" s="10"/>
      <c r="I9" s="15"/>
      <c r="J9" s="9" t="s">
        <v>297</v>
      </c>
      <c r="K9" s="9" t="s">
        <v>298</v>
      </c>
      <c r="L9" s="9" t="s">
        <v>299</v>
      </c>
      <c r="M9" s="9" t="s">
        <v>300</v>
      </c>
      <c r="N9" s="9" t="s">
        <v>301</v>
      </c>
      <c r="O9" s="9"/>
      <c r="P9" s="9" t="s">
        <v>302</v>
      </c>
      <c r="Q9" s="9"/>
      <c r="R9" s="9" t="s">
        <v>303</v>
      </c>
      <c r="S9" s="9" t="s">
        <v>304</v>
      </c>
      <c r="T9" s="22" t="s">
        <v>305</v>
      </c>
      <c r="U9" s="22" t="s">
        <v>305</v>
      </c>
    </row>
    <row r="10" spans="1:21" ht="39" customHeight="1">
      <c r="A10" s="9" t="s">
        <v>70</v>
      </c>
      <c r="B10" s="9" t="s">
        <v>213</v>
      </c>
      <c r="C10" s="10">
        <v>600</v>
      </c>
      <c r="D10" s="10">
        <v>0</v>
      </c>
      <c r="E10" s="10">
        <v>0</v>
      </c>
      <c r="F10" s="10"/>
      <c r="G10" s="10">
        <v>600</v>
      </c>
      <c r="H10" s="10"/>
      <c r="I10" s="17"/>
      <c r="J10" s="9" t="s">
        <v>306</v>
      </c>
      <c r="K10" s="9" t="s">
        <v>307</v>
      </c>
      <c r="L10" s="9" t="s">
        <v>308</v>
      </c>
      <c r="M10" s="9" t="s">
        <v>309</v>
      </c>
      <c r="N10" s="9" t="s">
        <v>292</v>
      </c>
      <c r="O10" s="9"/>
      <c r="P10" s="9" t="s">
        <v>310</v>
      </c>
      <c r="Q10" s="9"/>
      <c r="R10" s="9" t="s">
        <v>311</v>
      </c>
      <c r="S10" s="9" t="s">
        <v>304</v>
      </c>
      <c r="T10" s="22" t="s">
        <v>312</v>
      </c>
      <c r="U10" s="22" t="s">
        <v>313</v>
      </c>
    </row>
    <row r="11" spans="1:21" ht="39" customHeight="1">
      <c r="A11" s="9" t="s">
        <v>70</v>
      </c>
      <c r="B11" s="9" t="s">
        <v>216</v>
      </c>
      <c r="C11" s="10">
        <v>85</v>
      </c>
      <c r="D11" s="10">
        <v>0</v>
      </c>
      <c r="E11" s="10">
        <v>0</v>
      </c>
      <c r="F11" s="10"/>
      <c r="G11" s="10">
        <v>85</v>
      </c>
      <c r="H11" s="10"/>
      <c r="I11" s="17"/>
      <c r="J11" s="9" t="s">
        <v>314</v>
      </c>
      <c r="K11" s="9" t="s">
        <v>315</v>
      </c>
      <c r="L11" s="9" t="s">
        <v>316</v>
      </c>
      <c r="M11" s="9" t="s">
        <v>291</v>
      </c>
      <c r="N11" s="9" t="s">
        <v>292</v>
      </c>
      <c r="O11" s="9"/>
      <c r="P11" s="9" t="s">
        <v>317</v>
      </c>
      <c r="Q11" s="9"/>
      <c r="R11" s="9"/>
      <c r="S11" s="9" t="s">
        <v>294</v>
      </c>
      <c r="T11" s="22" t="s">
        <v>295</v>
      </c>
      <c r="U11" s="22" t="s">
        <v>296</v>
      </c>
    </row>
    <row r="12" spans="1:21" ht="39" customHeight="1">
      <c r="A12" s="9" t="s">
        <v>70</v>
      </c>
      <c r="B12" s="9" t="s">
        <v>211</v>
      </c>
      <c r="C12" s="10">
        <v>50</v>
      </c>
      <c r="D12" s="10">
        <v>0</v>
      </c>
      <c r="E12" s="10">
        <v>0</v>
      </c>
      <c r="F12" s="10"/>
      <c r="G12" s="10">
        <v>50</v>
      </c>
      <c r="H12" s="10"/>
      <c r="I12" s="17"/>
      <c r="J12" s="9" t="s">
        <v>318</v>
      </c>
      <c r="K12" s="9"/>
      <c r="L12" s="9"/>
      <c r="M12" s="9"/>
      <c r="N12" s="9"/>
      <c r="O12" s="9"/>
      <c r="P12" s="9"/>
      <c r="Q12" s="9"/>
      <c r="R12" s="9" t="s">
        <v>319</v>
      </c>
      <c r="S12" s="9" t="s">
        <v>320</v>
      </c>
      <c r="T12" s="22"/>
      <c r="U12" s="22" t="s">
        <v>321</v>
      </c>
    </row>
    <row r="13" spans="1:21" ht="39" customHeight="1">
      <c r="A13" s="9" t="s">
        <v>70</v>
      </c>
      <c r="B13" s="9" t="s">
        <v>216</v>
      </c>
      <c r="C13" s="10">
        <v>320</v>
      </c>
      <c r="D13" s="10">
        <v>0</v>
      </c>
      <c r="E13" s="10">
        <v>0</v>
      </c>
      <c r="F13" s="10"/>
      <c r="G13" s="10">
        <v>320</v>
      </c>
      <c r="H13" s="10"/>
      <c r="I13" s="17"/>
      <c r="J13" s="9" t="s">
        <v>322</v>
      </c>
      <c r="K13" s="9" t="s">
        <v>323</v>
      </c>
      <c r="L13" s="9" t="s">
        <v>316</v>
      </c>
      <c r="M13" s="9" t="s">
        <v>291</v>
      </c>
      <c r="N13" s="9" t="s">
        <v>292</v>
      </c>
      <c r="O13" s="9"/>
      <c r="P13" s="9" t="s">
        <v>324</v>
      </c>
      <c r="Q13" s="9"/>
      <c r="R13" s="9"/>
      <c r="S13" s="9" t="s">
        <v>325</v>
      </c>
      <c r="T13" s="22" t="s">
        <v>295</v>
      </c>
      <c r="U13" s="22" t="s">
        <v>296</v>
      </c>
    </row>
    <row r="14" spans="1:21" ht="39" customHeight="1">
      <c r="A14" s="9" t="s">
        <v>70</v>
      </c>
      <c r="B14" s="9" t="s">
        <v>212</v>
      </c>
      <c r="C14" s="10">
        <v>170</v>
      </c>
      <c r="D14" s="10">
        <v>0</v>
      </c>
      <c r="E14" s="10">
        <v>0</v>
      </c>
      <c r="F14" s="10"/>
      <c r="G14" s="10">
        <v>170</v>
      </c>
      <c r="H14" s="10"/>
      <c r="I14" s="17"/>
      <c r="J14" s="9" t="s">
        <v>326</v>
      </c>
      <c r="K14" s="9" t="s">
        <v>327</v>
      </c>
      <c r="L14" s="9" t="s">
        <v>328</v>
      </c>
      <c r="M14" s="9" t="s">
        <v>329</v>
      </c>
      <c r="N14" s="9" t="s">
        <v>292</v>
      </c>
      <c r="O14" s="9" t="s">
        <v>330</v>
      </c>
      <c r="P14" s="9" t="s">
        <v>331</v>
      </c>
      <c r="Q14" s="9"/>
      <c r="R14" s="9" t="s">
        <v>332</v>
      </c>
      <c r="S14" s="9" t="s">
        <v>333</v>
      </c>
      <c r="T14" s="22" t="s">
        <v>312</v>
      </c>
      <c r="U14" s="22" t="s">
        <v>334</v>
      </c>
    </row>
    <row r="15" spans="1:21" ht="39" customHeight="1">
      <c r="A15" s="9" t="s">
        <v>70</v>
      </c>
      <c r="B15" s="9" t="s">
        <v>212</v>
      </c>
      <c r="C15" s="10">
        <v>300</v>
      </c>
      <c r="D15" s="10">
        <v>0</v>
      </c>
      <c r="E15" s="10">
        <v>0</v>
      </c>
      <c r="F15" s="10"/>
      <c r="G15" s="10">
        <v>300</v>
      </c>
      <c r="H15" s="10"/>
      <c r="I15" s="17"/>
      <c r="J15" s="9" t="s">
        <v>335</v>
      </c>
      <c r="K15" s="9" t="s">
        <v>336</v>
      </c>
      <c r="L15" s="9" t="s">
        <v>337</v>
      </c>
      <c r="M15" s="9" t="s">
        <v>329</v>
      </c>
      <c r="N15" s="9" t="s">
        <v>292</v>
      </c>
      <c r="O15" s="9"/>
      <c r="P15" s="9" t="s">
        <v>338</v>
      </c>
      <c r="Q15" s="9"/>
      <c r="R15" s="9" t="s">
        <v>339</v>
      </c>
      <c r="S15" s="9" t="s">
        <v>340</v>
      </c>
      <c r="T15" s="22" t="s">
        <v>341</v>
      </c>
      <c r="U15" s="22" t="s">
        <v>334</v>
      </c>
    </row>
    <row r="16" ht="42" customHeight="1"/>
  </sheetData>
  <sheetProtection formatCells="0" formatColumns="0" formatRows="0"/>
  <mergeCells count="6">
    <mergeCell ref="C4:I4"/>
    <mergeCell ref="K4:N4"/>
    <mergeCell ref="O4:R4"/>
    <mergeCell ref="A4:A5"/>
    <mergeCell ref="B4:B5"/>
    <mergeCell ref="J4:J5"/>
  </mergeCells>
  <printOptions/>
  <pageMargins left="0.7513888888888889" right="0.7513888888888889" top="1" bottom="1" header="0.5" footer="0.5"/>
  <pageSetup horizontalDpi="600" verticalDpi="600" orientation="landscape" paperSize="9" scale="86"/>
</worksheet>
</file>

<file path=xl/worksheets/sheet3.xml><?xml version="1.0" encoding="utf-8"?>
<worksheet xmlns="http://schemas.openxmlformats.org/spreadsheetml/2006/main" xmlns:r="http://schemas.openxmlformats.org/officeDocument/2006/relationships">
  <dimension ref="A1:L15"/>
  <sheetViews>
    <sheetView showGridLines="0" showZeros="0" view="pageBreakPreview" zoomScaleSheetLayoutView="100" workbookViewId="0" topLeftCell="A1">
      <selection activeCell="N23" sqref="N23"/>
    </sheetView>
  </sheetViews>
  <sheetFormatPr defaultColWidth="9.00390625" defaultRowHeight="14.25"/>
  <cols>
    <col min="1" max="1" width="25.50390625" style="0" customWidth="1"/>
    <col min="2" max="2" width="14.75390625" style="0" customWidth="1"/>
    <col min="3" max="3" width="19.25390625" style="0" customWidth="1"/>
    <col min="4" max="4" width="21.25390625" style="0" customWidth="1"/>
    <col min="5" max="5" width="6.50390625" style="266" hidden="1" customWidth="1"/>
    <col min="6" max="6" width="10.375" style="266" hidden="1" customWidth="1"/>
    <col min="7" max="8" width="9.00390625" style="266" hidden="1" customWidth="1"/>
    <col min="9" max="9" width="9.375" style="266" hidden="1" customWidth="1"/>
    <col min="10" max="10" width="9.00390625" style="266" hidden="1" customWidth="1"/>
    <col min="11" max="12" width="12.625" style="266" hidden="1" customWidth="1"/>
  </cols>
  <sheetData>
    <row r="1" spans="1:4" ht="27" customHeight="1">
      <c r="A1" s="267" t="s">
        <v>29</v>
      </c>
      <c r="B1" s="267"/>
      <c r="C1" s="267"/>
      <c r="D1" s="267"/>
    </row>
    <row r="2" spans="1:4" ht="14.25" customHeight="1">
      <c r="A2" s="268"/>
      <c r="B2" s="268"/>
      <c r="C2" s="268"/>
      <c r="D2" s="269" t="s">
        <v>30</v>
      </c>
    </row>
    <row r="3" spans="1:4" ht="14.25" customHeight="1">
      <c r="A3" s="28" t="s">
        <v>31</v>
      </c>
      <c r="B3" s="270"/>
      <c r="C3" s="271"/>
      <c r="D3" s="269" t="s">
        <v>32</v>
      </c>
    </row>
    <row r="4" spans="1:4" ht="15.75" customHeight="1">
      <c r="A4" s="272" t="s">
        <v>33</v>
      </c>
      <c r="B4" s="272"/>
      <c r="C4" s="272" t="s">
        <v>34</v>
      </c>
      <c r="D4" s="272"/>
    </row>
    <row r="5" spans="1:12" s="54" customFormat="1" ht="20.25" customHeight="1">
      <c r="A5" s="273" t="s">
        <v>35</v>
      </c>
      <c r="B5" s="274" t="s">
        <v>36</v>
      </c>
      <c r="C5" s="273" t="s">
        <v>35</v>
      </c>
      <c r="D5" s="275" t="s">
        <v>36</v>
      </c>
      <c r="E5" s="276"/>
      <c r="F5" s="276"/>
      <c r="G5" s="276"/>
      <c r="H5" s="276"/>
      <c r="I5" s="276"/>
      <c r="J5" s="276"/>
      <c r="K5" s="276"/>
      <c r="L5" s="276"/>
    </row>
    <row r="6" spans="1:12" s="265" customFormat="1" ht="20.25" customHeight="1">
      <c r="A6" s="277" t="s">
        <v>37</v>
      </c>
      <c r="B6" s="278">
        <v>3794.42</v>
      </c>
      <c r="C6" s="279" t="s">
        <v>38</v>
      </c>
      <c r="D6" s="280">
        <f>D7</f>
        <v>5757.35</v>
      </c>
      <c r="E6" s="281"/>
      <c r="F6" s="281" t="e">
        <f>F7+#REF!+#REF!</f>
        <v>#REF!</v>
      </c>
      <c r="G6" s="281" t="e">
        <f>G7+#REF!+#REF!</f>
        <v>#REF!</v>
      </c>
      <c r="H6" s="281" t="e">
        <f>H7+#REF!+#REF!</f>
        <v>#REF!</v>
      </c>
      <c r="I6" s="281" t="e">
        <f>I7+#REF!+#REF!</f>
        <v>#REF!</v>
      </c>
      <c r="J6" s="287" t="e">
        <f>J7+#REF!+#REF!</f>
        <v>#REF!</v>
      </c>
      <c r="K6" s="287" t="e">
        <f>K7+#REF!+#REF!</f>
        <v>#REF!</v>
      </c>
      <c r="L6" s="287" t="e">
        <f>L7+#REF!+#REF!</f>
        <v>#REF!</v>
      </c>
    </row>
    <row r="7" spans="1:12" s="54" customFormat="1" ht="25.5" customHeight="1">
      <c r="A7" s="282" t="s">
        <v>39</v>
      </c>
      <c r="B7" s="283"/>
      <c r="C7" s="279" t="s">
        <v>40</v>
      </c>
      <c r="D7" s="280">
        <f aca="true" t="shared" si="0" ref="D6:D10">D8</f>
        <v>5757.35</v>
      </c>
      <c r="E7" s="276"/>
      <c r="F7" s="281">
        <f aca="true" t="shared" si="1" ref="F7:L7">F8+F12</f>
        <v>14615.249999999998</v>
      </c>
      <c r="G7" s="281">
        <f t="shared" si="1"/>
        <v>80.49</v>
      </c>
      <c r="H7" s="281">
        <f t="shared" si="1"/>
        <v>0</v>
      </c>
      <c r="I7" s="281">
        <f t="shared" si="1"/>
        <v>2995.9</v>
      </c>
      <c r="J7" s="287">
        <f t="shared" si="1"/>
        <v>0</v>
      </c>
      <c r="K7" s="287">
        <f t="shared" si="1"/>
        <v>17691.640000000003</v>
      </c>
      <c r="L7" s="287">
        <f t="shared" si="1"/>
        <v>17691.640000000003</v>
      </c>
    </row>
    <row r="8" spans="1:12" s="54" customFormat="1" ht="20.25" customHeight="1">
      <c r="A8" s="277" t="s">
        <v>41</v>
      </c>
      <c r="B8" s="283">
        <v>0</v>
      </c>
      <c r="C8" s="279" t="s">
        <v>42</v>
      </c>
      <c r="D8" s="280">
        <v>5757.35</v>
      </c>
      <c r="E8" s="276"/>
      <c r="F8" s="281">
        <f aca="true" t="shared" si="2" ref="F8:L8">SUM(F9:F11)</f>
        <v>13862.169999999998</v>
      </c>
      <c r="G8" s="281">
        <f t="shared" si="2"/>
        <v>80.49</v>
      </c>
      <c r="H8" s="281">
        <f t="shared" si="2"/>
        <v>0</v>
      </c>
      <c r="I8" s="281">
        <f t="shared" si="2"/>
        <v>2691.58</v>
      </c>
      <c r="J8" s="287">
        <f t="shared" si="2"/>
        <v>0</v>
      </c>
      <c r="K8" s="287">
        <f t="shared" si="2"/>
        <v>16634.24</v>
      </c>
      <c r="L8" s="287">
        <f t="shared" si="2"/>
        <v>16634.24</v>
      </c>
    </row>
    <row r="9" spans="1:12" s="54" customFormat="1" ht="20.25" customHeight="1">
      <c r="A9" s="277" t="s">
        <v>43</v>
      </c>
      <c r="B9" s="278">
        <v>2530</v>
      </c>
      <c r="C9" s="279" t="s">
        <v>44</v>
      </c>
      <c r="D9" s="280">
        <f t="shared" si="0"/>
        <v>324.04</v>
      </c>
      <c r="E9" s="276"/>
      <c r="F9" s="281">
        <v>7276.41</v>
      </c>
      <c r="G9" s="281">
        <v>6.69</v>
      </c>
      <c r="H9" s="281">
        <v>0</v>
      </c>
      <c r="I9" s="281">
        <v>341.28</v>
      </c>
      <c r="J9" s="287">
        <v>0</v>
      </c>
      <c r="K9" s="287">
        <v>7624.38</v>
      </c>
      <c r="L9" s="287">
        <v>7624.38</v>
      </c>
    </row>
    <row r="10" spans="1:12" s="54" customFormat="1" ht="20.25" customHeight="1">
      <c r="A10" s="277" t="s">
        <v>45</v>
      </c>
      <c r="B10" s="283">
        <v>0</v>
      </c>
      <c r="C10" s="279" t="s">
        <v>46</v>
      </c>
      <c r="D10" s="280">
        <f t="shared" si="0"/>
        <v>324.04</v>
      </c>
      <c r="E10" s="276"/>
      <c r="F10" s="281">
        <v>4404.3</v>
      </c>
      <c r="G10" s="281">
        <v>12</v>
      </c>
      <c r="H10" s="281">
        <v>0</v>
      </c>
      <c r="I10" s="281">
        <v>53</v>
      </c>
      <c r="J10" s="287">
        <v>0</v>
      </c>
      <c r="K10" s="287">
        <v>4469.3</v>
      </c>
      <c r="L10" s="287">
        <v>4469.3</v>
      </c>
    </row>
    <row r="11" spans="1:12" s="54" customFormat="1" ht="20.25" customHeight="1">
      <c r="A11" s="277" t="s">
        <v>47</v>
      </c>
      <c r="B11" s="283"/>
      <c r="C11" s="279" t="s">
        <v>48</v>
      </c>
      <c r="D11" s="280">
        <v>324.04</v>
      </c>
      <c r="E11" s="276"/>
      <c r="F11" s="281">
        <v>2181.46</v>
      </c>
      <c r="G11" s="281">
        <v>61.8</v>
      </c>
      <c r="H11" s="281">
        <v>0</v>
      </c>
      <c r="I11" s="281">
        <v>2297.3</v>
      </c>
      <c r="J11" s="287">
        <v>0</v>
      </c>
      <c r="K11" s="287">
        <v>4540.56</v>
      </c>
      <c r="L11" s="287">
        <v>4540.56</v>
      </c>
    </row>
    <row r="12" spans="1:12" s="54" customFormat="1" ht="20.25" customHeight="1">
      <c r="A12" s="277"/>
      <c r="B12" s="283"/>
      <c r="C12" s="279" t="s">
        <v>49</v>
      </c>
      <c r="D12" s="280">
        <f>D13</f>
        <v>243.03</v>
      </c>
      <c r="E12" s="276"/>
      <c r="F12" s="281">
        <f aca="true" t="shared" si="3" ref="F12:L12">SUM(F13:F14)</f>
        <v>753.08</v>
      </c>
      <c r="G12" s="281">
        <f t="shared" si="3"/>
        <v>0</v>
      </c>
      <c r="H12" s="281">
        <f t="shared" si="3"/>
        <v>0</v>
      </c>
      <c r="I12" s="281">
        <f t="shared" si="3"/>
        <v>304.32000000000005</v>
      </c>
      <c r="J12" s="287">
        <f t="shared" si="3"/>
        <v>0</v>
      </c>
      <c r="K12" s="287">
        <f t="shared" si="3"/>
        <v>1057.4</v>
      </c>
      <c r="L12" s="287">
        <f t="shared" si="3"/>
        <v>1057.4</v>
      </c>
    </row>
    <row r="13" spans="1:12" s="54" customFormat="1" ht="20.25" customHeight="1">
      <c r="A13" s="277"/>
      <c r="B13" s="283"/>
      <c r="C13" s="279" t="s">
        <v>50</v>
      </c>
      <c r="D13" s="280">
        <f>D14</f>
        <v>243.03</v>
      </c>
      <c r="E13" s="276"/>
      <c r="F13" s="281">
        <v>753.08</v>
      </c>
      <c r="G13" s="281">
        <v>0</v>
      </c>
      <c r="H13" s="281">
        <v>0</v>
      </c>
      <c r="I13" s="281">
        <v>25.1</v>
      </c>
      <c r="J13" s="287">
        <v>0</v>
      </c>
      <c r="K13" s="287">
        <v>778.18</v>
      </c>
      <c r="L13" s="287">
        <v>778.18</v>
      </c>
    </row>
    <row r="14" spans="1:12" s="54" customFormat="1" ht="20.25" customHeight="1">
      <c r="A14" s="277"/>
      <c r="B14" s="283"/>
      <c r="C14" s="279" t="s">
        <v>51</v>
      </c>
      <c r="D14" s="280">
        <v>243.03</v>
      </c>
      <c r="E14" s="276"/>
      <c r="F14" s="281">
        <v>0</v>
      </c>
      <c r="G14" s="281">
        <v>0</v>
      </c>
      <c r="H14" s="281">
        <v>0</v>
      </c>
      <c r="I14" s="281">
        <v>279.22</v>
      </c>
      <c r="J14" s="287">
        <v>0</v>
      </c>
      <c r="K14" s="287">
        <v>279.22</v>
      </c>
      <c r="L14" s="287">
        <v>279.22</v>
      </c>
    </row>
    <row r="15" spans="1:4" ht="20.25" customHeight="1">
      <c r="A15" s="284" t="s">
        <v>52</v>
      </c>
      <c r="B15" s="285">
        <f>SUM(B5:B14)</f>
        <v>6324.42</v>
      </c>
      <c r="C15" s="284" t="s">
        <v>53</v>
      </c>
      <c r="D15" s="286">
        <f>D6+D9+D12</f>
        <v>6324.42</v>
      </c>
    </row>
  </sheetData>
  <sheetProtection formatCells="0" formatColumns="0" formatRows="0"/>
  <mergeCells count="1">
    <mergeCell ref="A1:D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M7"/>
  <sheetViews>
    <sheetView showGridLines="0" showZeros="0" view="pageBreakPreview" zoomScaleSheetLayoutView="100" workbookViewId="0" topLeftCell="A1">
      <selection activeCell="B7" sqref="B7"/>
    </sheetView>
  </sheetViews>
  <sheetFormatPr defaultColWidth="9.00390625" defaultRowHeight="14.25"/>
  <cols>
    <col min="1" max="1" width="20.00390625" style="0" customWidth="1"/>
    <col min="2" max="3" width="11.00390625" style="0" customWidth="1"/>
    <col min="4" max="4" width="9.375" style="0" customWidth="1"/>
    <col min="5" max="5" width="4.75390625" style="0" customWidth="1"/>
    <col min="6" max="6" width="11.00390625" style="0" customWidth="1"/>
    <col min="7" max="7" width="4.75390625" style="0" customWidth="1"/>
    <col min="8" max="8" width="4.125" style="0" customWidth="1"/>
    <col min="9" max="10" width="11.00390625" style="0" customWidth="1"/>
    <col min="11" max="11" width="10.25390625" style="0" customWidth="1"/>
    <col min="12" max="12" width="9.125" style="0" customWidth="1"/>
    <col min="13" max="13" width="11.00390625" style="0" customWidth="1"/>
  </cols>
  <sheetData>
    <row r="1" spans="1:13" ht="27" customHeight="1">
      <c r="A1" s="222" t="s">
        <v>54</v>
      </c>
      <c r="B1" s="222"/>
      <c r="C1" s="222"/>
      <c r="D1" s="222"/>
      <c r="E1" s="222"/>
      <c r="F1" s="222"/>
      <c r="G1" s="222"/>
      <c r="H1" s="223"/>
      <c r="I1" s="222"/>
      <c r="J1" s="222"/>
      <c r="K1" s="222"/>
      <c r="L1" s="222"/>
      <c r="M1" s="222"/>
    </row>
    <row r="2" spans="1:13" ht="14.25" customHeight="1">
      <c r="A2" s="224"/>
      <c r="B2" s="224"/>
      <c r="C2" s="224"/>
      <c r="D2" s="224"/>
      <c r="E2" s="224"/>
      <c r="F2" s="224"/>
      <c r="G2" s="224"/>
      <c r="H2" s="225"/>
      <c r="I2" s="224"/>
      <c r="J2" s="224"/>
      <c r="K2" s="224"/>
      <c r="L2" s="234" t="s">
        <v>55</v>
      </c>
      <c r="M2" s="234"/>
    </row>
    <row r="3" spans="1:13" ht="17.25" customHeight="1">
      <c r="A3" s="28" t="s">
        <v>31</v>
      </c>
      <c r="B3" s="224"/>
      <c r="C3" s="224"/>
      <c r="D3" s="224"/>
      <c r="E3" s="224"/>
      <c r="F3" s="224"/>
      <c r="G3" s="224"/>
      <c r="H3" s="225"/>
      <c r="I3" s="224"/>
      <c r="J3" s="224"/>
      <c r="K3" s="224"/>
      <c r="L3" s="234" t="s">
        <v>32</v>
      </c>
      <c r="M3" s="235"/>
    </row>
    <row r="4" spans="1:13" ht="14.25" customHeight="1">
      <c r="A4" s="226" t="s">
        <v>56</v>
      </c>
      <c r="B4" s="227" t="s">
        <v>57</v>
      </c>
      <c r="C4" s="228"/>
      <c r="D4" s="228"/>
      <c r="E4" s="228"/>
      <c r="F4" s="228"/>
      <c r="G4" s="228"/>
      <c r="H4" s="229"/>
      <c r="I4" s="227" t="s">
        <v>58</v>
      </c>
      <c r="J4" s="228"/>
      <c r="K4" s="228"/>
      <c r="L4" s="228"/>
      <c r="M4" s="236"/>
    </row>
    <row r="5" spans="1:13" ht="48" customHeight="1">
      <c r="A5" s="226"/>
      <c r="B5" s="230" t="s">
        <v>59</v>
      </c>
      <c r="C5" s="230" t="s">
        <v>60</v>
      </c>
      <c r="D5" s="231" t="s">
        <v>61</v>
      </c>
      <c r="E5" s="231" t="s">
        <v>62</v>
      </c>
      <c r="F5" s="231" t="s">
        <v>63</v>
      </c>
      <c r="G5" s="231" t="s">
        <v>64</v>
      </c>
      <c r="H5" s="232" t="s">
        <v>65</v>
      </c>
      <c r="I5" s="231" t="s">
        <v>59</v>
      </c>
      <c r="J5" s="231" t="s">
        <v>66</v>
      </c>
      <c r="K5" s="231" t="s">
        <v>67</v>
      </c>
      <c r="L5" s="231" t="s">
        <v>68</v>
      </c>
      <c r="M5" s="231" t="s">
        <v>69</v>
      </c>
    </row>
    <row r="6" spans="1:13" ht="21.75" customHeight="1">
      <c r="A6" s="233" t="s">
        <v>59</v>
      </c>
      <c r="B6" s="69">
        <f aca="true" t="shared" si="0" ref="B6:M6">SUM(B7:B7)</f>
        <v>6324.42</v>
      </c>
      <c r="C6" s="69">
        <f t="shared" si="0"/>
        <v>3794.42</v>
      </c>
      <c r="D6" s="69">
        <f t="shared" si="0"/>
        <v>0</v>
      </c>
      <c r="E6" s="69">
        <f t="shared" si="0"/>
        <v>0</v>
      </c>
      <c r="F6" s="69">
        <f t="shared" si="0"/>
        <v>2530</v>
      </c>
      <c r="G6" s="69">
        <f t="shared" si="0"/>
        <v>0</v>
      </c>
      <c r="H6" s="69">
        <f t="shared" si="0"/>
        <v>0</v>
      </c>
      <c r="I6" s="69">
        <f t="shared" si="0"/>
        <v>6324.42</v>
      </c>
      <c r="J6" s="69">
        <f t="shared" si="0"/>
        <v>2886.46</v>
      </c>
      <c r="K6" s="69">
        <f t="shared" si="0"/>
        <v>1574.21</v>
      </c>
      <c r="L6" s="69">
        <f t="shared" si="0"/>
        <v>50</v>
      </c>
      <c r="M6" s="69">
        <f t="shared" si="0"/>
        <v>1813.75</v>
      </c>
    </row>
    <row r="7" spans="1:13" ht="18" customHeight="1">
      <c r="A7" s="233" t="s">
        <v>70</v>
      </c>
      <c r="B7" s="69">
        <v>6324.42</v>
      </c>
      <c r="C7" s="69">
        <v>3794.42</v>
      </c>
      <c r="D7" s="69">
        <v>0</v>
      </c>
      <c r="E7" s="69">
        <v>0</v>
      </c>
      <c r="F7" s="69">
        <v>2530</v>
      </c>
      <c r="G7" s="69">
        <v>0</v>
      </c>
      <c r="H7" s="69">
        <v>0</v>
      </c>
      <c r="I7" s="69">
        <v>6324.42</v>
      </c>
      <c r="J7" s="69">
        <v>2886.46</v>
      </c>
      <c r="K7" s="69">
        <v>1574.21</v>
      </c>
      <c r="L7" s="69">
        <v>50</v>
      </c>
      <c r="M7" s="69">
        <v>1813.75</v>
      </c>
    </row>
  </sheetData>
  <sheetProtection formatCells="0" formatColumns="0" formatRows="0"/>
  <mergeCells count="3">
    <mergeCell ref="L2:M2"/>
    <mergeCell ref="L3:M3"/>
    <mergeCell ref="A4:A5"/>
  </mergeCells>
  <printOptions/>
  <pageMargins left="0.7513888888888889" right="0.7513888888888889" top="1" bottom="1" header="0.5" footer="0.5"/>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L9"/>
  <sheetViews>
    <sheetView showGridLines="0" showZeros="0" view="pageBreakPreview" zoomScaleSheetLayoutView="100" workbookViewId="0" topLeftCell="A1">
      <selection activeCell="G15" sqref="G15"/>
    </sheetView>
  </sheetViews>
  <sheetFormatPr defaultColWidth="9.00390625" defaultRowHeight="14.25"/>
  <cols>
    <col min="1" max="1" width="18.25390625" style="0" customWidth="1"/>
    <col min="2" max="2" width="6.375" style="0" customWidth="1"/>
    <col min="3" max="3" width="6.00390625" style="0" customWidth="1"/>
    <col min="4" max="4" width="4.875" style="0" customWidth="1"/>
    <col min="5" max="5" width="28.25390625" style="0" customWidth="1"/>
    <col min="6" max="6" width="12.625" style="0" customWidth="1"/>
    <col min="7" max="7" width="12.00390625" style="0" customWidth="1"/>
    <col min="9" max="9" width="6.50390625" style="0" customWidth="1"/>
    <col min="10" max="10" width="11.625" style="0" customWidth="1"/>
    <col min="11" max="11" width="6.625" style="0" customWidth="1"/>
    <col min="12" max="12" width="7.125" style="0" customWidth="1"/>
  </cols>
  <sheetData>
    <row r="1" spans="1:12" ht="27" customHeight="1">
      <c r="A1" s="249" t="s">
        <v>71</v>
      </c>
      <c r="B1" s="249"/>
      <c r="C1" s="249"/>
      <c r="D1" s="249"/>
      <c r="E1" s="249"/>
      <c r="F1" s="249"/>
      <c r="G1" s="249"/>
      <c r="H1" s="249"/>
      <c r="I1" s="249"/>
      <c r="J1" s="249"/>
      <c r="K1" s="249"/>
      <c r="L1" s="259"/>
    </row>
    <row r="2" spans="1:12" ht="14.25" customHeight="1">
      <c r="A2" s="250"/>
      <c r="B2" s="250"/>
      <c r="C2" s="250"/>
      <c r="D2" s="250"/>
      <c r="E2" s="250"/>
      <c r="F2" s="250"/>
      <c r="G2" s="250"/>
      <c r="H2" s="250"/>
      <c r="I2" s="250"/>
      <c r="J2" s="250"/>
      <c r="K2" s="250"/>
      <c r="L2" s="260" t="s">
        <v>72</v>
      </c>
    </row>
    <row r="3" spans="1:12" ht="14.25" customHeight="1">
      <c r="A3" s="28" t="s">
        <v>31</v>
      </c>
      <c r="B3" s="251"/>
      <c r="C3" s="251"/>
      <c r="D3" s="251"/>
      <c r="E3" s="251"/>
      <c r="F3" s="250"/>
      <c r="G3" s="250"/>
      <c r="H3" s="250"/>
      <c r="I3" s="250"/>
      <c r="J3" s="261" t="s">
        <v>32</v>
      </c>
      <c r="K3" s="261"/>
      <c r="L3" s="262"/>
    </row>
    <row r="4" spans="1:12" ht="14.25" customHeight="1">
      <c r="A4" s="252" t="s">
        <v>56</v>
      </c>
      <c r="B4" s="253" t="s">
        <v>73</v>
      </c>
      <c r="C4" s="253"/>
      <c r="D4" s="253"/>
      <c r="E4" s="254" t="s">
        <v>74</v>
      </c>
      <c r="F4" s="255" t="s">
        <v>75</v>
      </c>
      <c r="G4" s="256"/>
      <c r="H4" s="256"/>
      <c r="I4" s="256"/>
      <c r="J4" s="256"/>
      <c r="K4" s="256"/>
      <c r="L4" s="263"/>
    </row>
    <row r="5" spans="1:12" ht="60" customHeight="1">
      <c r="A5" s="252"/>
      <c r="B5" s="253" t="s">
        <v>76</v>
      </c>
      <c r="C5" s="253" t="s">
        <v>77</v>
      </c>
      <c r="D5" s="254" t="s">
        <v>78</v>
      </c>
      <c r="E5" s="254"/>
      <c r="F5" s="257" t="s">
        <v>59</v>
      </c>
      <c r="G5" s="257" t="s">
        <v>60</v>
      </c>
      <c r="H5" s="258" t="s">
        <v>61</v>
      </c>
      <c r="I5" s="258" t="s">
        <v>62</v>
      </c>
      <c r="J5" s="258" t="s">
        <v>63</v>
      </c>
      <c r="K5" s="258" t="s">
        <v>64</v>
      </c>
      <c r="L5" s="264" t="s">
        <v>65</v>
      </c>
    </row>
    <row r="6" spans="1:12" s="23" customFormat="1" ht="31.5" customHeight="1">
      <c r="A6" s="9"/>
      <c r="B6" s="9"/>
      <c r="C6" s="9"/>
      <c r="D6" s="9"/>
      <c r="E6" s="35" t="s">
        <v>59</v>
      </c>
      <c r="F6" s="69">
        <f aca="true" t="shared" si="0" ref="F6:L6">SUM(F7:F9)</f>
        <v>6324.42</v>
      </c>
      <c r="G6" s="69">
        <f t="shared" si="0"/>
        <v>3794.42</v>
      </c>
      <c r="H6" s="69">
        <f t="shared" si="0"/>
        <v>0</v>
      </c>
      <c r="I6" s="69">
        <f t="shared" si="0"/>
        <v>0</v>
      </c>
      <c r="J6" s="69">
        <f t="shared" si="0"/>
        <v>2530</v>
      </c>
      <c r="K6" s="69">
        <f t="shared" si="0"/>
        <v>0</v>
      </c>
      <c r="L6" s="69">
        <f t="shared" si="0"/>
        <v>0</v>
      </c>
    </row>
    <row r="7" spans="1:12" ht="31.5" customHeight="1">
      <c r="A7" s="9" t="s">
        <v>70</v>
      </c>
      <c r="B7" s="9" t="s">
        <v>79</v>
      </c>
      <c r="C7" s="9" t="s">
        <v>80</v>
      </c>
      <c r="D7" s="9" t="s">
        <v>81</v>
      </c>
      <c r="E7" s="35" t="s">
        <v>82</v>
      </c>
      <c r="F7" s="69">
        <v>5757.35</v>
      </c>
      <c r="G7" s="69">
        <v>3227.35</v>
      </c>
      <c r="H7" s="69">
        <v>0</v>
      </c>
      <c r="I7" s="69">
        <v>0</v>
      </c>
      <c r="J7" s="69">
        <v>2530</v>
      </c>
      <c r="K7" s="69">
        <v>0</v>
      </c>
      <c r="L7" s="69">
        <v>0</v>
      </c>
    </row>
    <row r="8" spans="1:12" ht="28.5">
      <c r="A8" s="9"/>
      <c r="B8" s="9" t="s">
        <v>83</v>
      </c>
      <c r="C8" s="9" t="s">
        <v>81</v>
      </c>
      <c r="D8" s="9" t="s">
        <v>81</v>
      </c>
      <c r="E8" s="35" t="s">
        <v>84</v>
      </c>
      <c r="F8" s="69">
        <v>324.04</v>
      </c>
      <c r="G8" s="69">
        <v>324.04</v>
      </c>
      <c r="H8" s="69">
        <v>0</v>
      </c>
      <c r="I8" s="69">
        <v>0</v>
      </c>
      <c r="J8" s="69">
        <v>0</v>
      </c>
      <c r="K8" s="69">
        <v>0</v>
      </c>
      <c r="L8" s="69">
        <v>0</v>
      </c>
    </row>
    <row r="9" spans="1:12" ht="27" customHeight="1">
      <c r="A9" s="9"/>
      <c r="B9" s="9" t="s">
        <v>85</v>
      </c>
      <c r="C9" s="9" t="s">
        <v>86</v>
      </c>
      <c r="D9" s="9" t="s">
        <v>87</v>
      </c>
      <c r="E9" s="35" t="s">
        <v>88</v>
      </c>
      <c r="F9" s="69">
        <v>243.03</v>
      </c>
      <c r="G9" s="69">
        <v>243.03</v>
      </c>
      <c r="H9" s="69">
        <v>0</v>
      </c>
      <c r="I9" s="69">
        <v>0</v>
      </c>
      <c r="J9" s="69">
        <v>0</v>
      </c>
      <c r="K9" s="69">
        <v>0</v>
      </c>
      <c r="L9" s="69">
        <v>0</v>
      </c>
    </row>
  </sheetData>
  <sheetProtection formatCells="0" formatColumns="0" formatRows="0"/>
  <mergeCells count="4">
    <mergeCell ref="J3:L3"/>
    <mergeCell ref="B4:D4"/>
    <mergeCell ref="A4:A5"/>
    <mergeCell ref="E4:E5"/>
  </mergeCells>
  <printOptions/>
  <pageMargins left="0.75" right="0.75" top="1" bottom="1" header="0.5" footer="0.5"/>
  <pageSetup horizontalDpi="600" verticalDpi="600" orientation="portrait" paperSize="9" scale="61"/>
</worksheet>
</file>

<file path=xl/worksheets/sheet6.xml><?xml version="1.0" encoding="utf-8"?>
<worksheet xmlns="http://schemas.openxmlformats.org/spreadsheetml/2006/main" xmlns:r="http://schemas.openxmlformats.org/officeDocument/2006/relationships">
  <dimension ref="A1:J9"/>
  <sheetViews>
    <sheetView showGridLines="0" showZeros="0" view="pageBreakPreview" zoomScaleSheetLayoutView="100" workbookViewId="0" topLeftCell="A1">
      <selection activeCell="J7" sqref="J7"/>
    </sheetView>
  </sheetViews>
  <sheetFormatPr defaultColWidth="9.00390625" defaultRowHeight="14.25"/>
  <cols>
    <col min="1" max="1" width="12.375" style="0" customWidth="1"/>
    <col min="2" max="2" width="4.875" style="0" customWidth="1"/>
    <col min="3" max="4" width="4.375" style="0" customWidth="1"/>
    <col min="5" max="5" width="12.75390625" style="138" customWidth="1"/>
    <col min="6" max="6" width="11.375" style="0" customWidth="1"/>
    <col min="7" max="7" width="11.125" style="0" customWidth="1"/>
    <col min="8" max="8" width="10.375" style="0" customWidth="1"/>
    <col min="10" max="10" width="10.125" style="0" customWidth="1"/>
  </cols>
  <sheetData>
    <row r="1" spans="1:10" ht="21" customHeight="1">
      <c r="A1" s="207" t="s">
        <v>89</v>
      </c>
      <c r="B1" s="207"/>
      <c r="C1" s="207"/>
      <c r="D1" s="207"/>
      <c r="E1" s="206"/>
      <c r="F1" s="207"/>
      <c r="G1" s="207"/>
      <c r="H1" s="207"/>
      <c r="I1" s="207"/>
      <c r="J1" s="207"/>
    </row>
    <row r="2" spans="1:10" ht="10.5" customHeight="1">
      <c r="A2" s="209"/>
      <c r="B2" s="209"/>
      <c r="C2" s="209"/>
      <c r="D2" s="209"/>
      <c r="E2" s="208"/>
      <c r="F2" s="209"/>
      <c r="G2" s="209"/>
      <c r="H2" s="209"/>
      <c r="I2" s="219" t="s">
        <v>90</v>
      </c>
      <c r="J2" s="219"/>
    </row>
    <row r="3" spans="1:10" ht="14.25" customHeight="1">
      <c r="A3" s="28" t="s">
        <v>31</v>
      </c>
      <c r="B3" s="210"/>
      <c r="C3" s="210"/>
      <c r="D3" s="210"/>
      <c r="E3" s="211"/>
      <c r="F3" s="209"/>
      <c r="G3" s="209"/>
      <c r="H3" s="209"/>
      <c r="I3" s="219" t="s">
        <v>32</v>
      </c>
      <c r="J3" s="220"/>
    </row>
    <row r="4" spans="1:10" ht="14.25" customHeight="1">
      <c r="A4" s="248" t="s">
        <v>56</v>
      </c>
      <c r="B4" s="213" t="s">
        <v>73</v>
      </c>
      <c r="C4" s="213"/>
      <c r="D4" s="213"/>
      <c r="E4" s="214" t="s">
        <v>74</v>
      </c>
      <c r="F4" s="215" t="s">
        <v>58</v>
      </c>
      <c r="G4" s="216"/>
      <c r="H4" s="216"/>
      <c r="I4" s="216"/>
      <c r="J4" s="221"/>
    </row>
    <row r="5" spans="1:10" ht="30.75" customHeight="1">
      <c r="A5" s="248"/>
      <c r="B5" s="213" t="s">
        <v>76</v>
      </c>
      <c r="C5" s="213" t="s">
        <v>77</v>
      </c>
      <c r="D5" s="217" t="s">
        <v>78</v>
      </c>
      <c r="E5" s="214"/>
      <c r="F5" s="218" t="s">
        <v>59</v>
      </c>
      <c r="G5" s="218" t="s">
        <v>66</v>
      </c>
      <c r="H5" s="218" t="s">
        <v>67</v>
      </c>
      <c r="I5" s="218" t="s">
        <v>68</v>
      </c>
      <c r="J5" s="218" t="s">
        <v>69</v>
      </c>
    </row>
    <row r="6" spans="1:10" s="23" customFormat="1" ht="21.75" customHeight="1">
      <c r="A6" s="9"/>
      <c r="B6" s="9"/>
      <c r="C6" s="9"/>
      <c r="D6" s="9"/>
      <c r="E6" s="35" t="s">
        <v>59</v>
      </c>
      <c r="F6" s="69">
        <f>SUM(F7:F9)</f>
        <v>6324.42</v>
      </c>
      <c r="G6" s="69">
        <f>SUM(G7:G9)</f>
        <v>2886.46</v>
      </c>
      <c r="H6" s="69">
        <f>SUM(H7:H9)</f>
        <v>1574.21</v>
      </c>
      <c r="I6" s="69">
        <f>SUM(I7:I9)</f>
        <v>50</v>
      </c>
      <c r="J6" s="69">
        <f>SUM(J7:J9)</f>
        <v>1813.75</v>
      </c>
    </row>
    <row r="7" spans="1:10" ht="21.75" customHeight="1">
      <c r="A7" s="9" t="s">
        <v>70</v>
      </c>
      <c r="B7" s="9" t="s">
        <v>79</v>
      </c>
      <c r="C7" s="9" t="s">
        <v>80</v>
      </c>
      <c r="D7" s="9" t="s">
        <v>81</v>
      </c>
      <c r="E7" s="35" t="s">
        <v>82</v>
      </c>
      <c r="F7" s="69">
        <v>5757.35</v>
      </c>
      <c r="G7" s="69">
        <v>2319.39</v>
      </c>
      <c r="H7" s="69">
        <v>1574.21</v>
      </c>
      <c r="I7" s="69">
        <v>50</v>
      </c>
      <c r="J7" s="69">
        <v>1813.75</v>
      </c>
    </row>
    <row r="8" spans="1:10" ht="21.75" customHeight="1">
      <c r="A8" s="9"/>
      <c r="B8" s="9" t="s">
        <v>83</v>
      </c>
      <c r="C8" s="9" t="s">
        <v>81</v>
      </c>
      <c r="D8" s="9" t="s">
        <v>81</v>
      </c>
      <c r="E8" s="35" t="s">
        <v>84</v>
      </c>
      <c r="F8" s="69">
        <v>324.04</v>
      </c>
      <c r="G8" s="69">
        <v>324.04</v>
      </c>
      <c r="H8" s="69">
        <v>0</v>
      </c>
      <c r="I8" s="69">
        <v>0</v>
      </c>
      <c r="J8" s="69">
        <v>0</v>
      </c>
    </row>
    <row r="9" spans="1:10" ht="21.75" customHeight="1">
      <c r="A9" s="9"/>
      <c r="B9" s="9" t="s">
        <v>85</v>
      </c>
      <c r="C9" s="9" t="s">
        <v>86</v>
      </c>
      <c r="D9" s="9" t="s">
        <v>87</v>
      </c>
      <c r="E9" s="35" t="s">
        <v>88</v>
      </c>
      <c r="F9" s="69">
        <v>243.03</v>
      </c>
      <c r="G9" s="69">
        <v>243.03</v>
      </c>
      <c r="H9" s="69">
        <v>0</v>
      </c>
      <c r="I9" s="69">
        <v>0</v>
      </c>
      <c r="J9" s="69">
        <v>0</v>
      </c>
    </row>
  </sheetData>
  <sheetProtection formatCells="0" formatColumns="0" formatRows="0"/>
  <mergeCells count="5">
    <mergeCell ref="I2:J2"/>
    <mergeCell ref="I3:J3"/>
    <mergeCell ref="B4:D4"/>
    <mergeCell ref="A4:A5"/>
    <mergeCell ref="E4:E5"/>
  </mergeCells>
  <printOptions/>
  <pageMargins left="0.75" right="0.75" top="1" bottom="1" header="0.5" footer="0.5"/>
  <pageSetup horizontalDpi="600" verticalDpi="600" orientation="portrait" paperSize="9" scale="89"/>
</worksheet>
</file>

<file path=xl/worksheets/sheet7.xml><?xml version="1.0" encoding="utf-8"?>
<worksheet xmlns="http://schemas.openxmlformats.org/spreadsheetml/2006/main" xmlns:r="http://schemas.openxmlformats.org/officeDocument/2006/relationships">
  <dimension ref="A1:K15"/>
  <sheetViews>
    <sheetView showGridLines="0" showZeros="0" view="pageBreakPreview" zoomScaleSheetLayoutView="100" workbookViewId="0" topLeftCell="A1">
      <selection activeCell="F15" sqref="F15"/>
    </sheetView>
  </sheetViews>
  <sheetFormatPr defaultColWidth="9.00390625" defaultRowHeight="14.25"/>
  <cols>
    <col min="1" max="1" width="5.625" style="0" customWidth="1"/>
    <col min="2" max="2" width="6.00390625" style="0" customWidth="1"/>
    <col min="3" max="3" width="4.25390625" style="0" customWidth="1"/>
    <col min="4" max="4" width="19.375" style="0" customWidth="1"/>
    <col min="5" max="5" width="10.75390625" style="0" customWidth="1"/>
    <col min="6" max="6" width="10.625" style="0" customWidth="1"/>
    <col min="8" max="8" width="4.375" style="0" customWidth="1"/>
    <col min="10" max="10" width="5.75390625" style="0" customWidth="1"/>
    <col min="11" max="11" width="4.50390625" style="0" customWidth="1"/>
  </cols>
  <sheetData>
    <row r="1" spans="1:11" ht="27" customHeight="1">
      <c r="A1" s="247" t="s">
        <v>91</v>
      </c>
      <c r="B1" s="247"/>
      <c r="C1" s="247"/>
      <c r="D1" s="247"/>
      <c r="E1" s="247"/>
      <c r="F1" s="247"/>
      <c r="G1" s="247"/>
      <c r="H1" s="247"/>
      <c r="I1" s="247"/>
      <c r="J1" s="247"/>
      <c r="K1" s="247"/>
    </row>
    <row r="2" spans="1:11" ht="27" customHeight="1">
      <c r="A2" s="114"/>
      <c r="B2" s="114"/>
      <c r="C2" s="114"/>
      <c r="D2" s="114"/>
      <c r="E2" s="114"/>
      <c r="F2" s="114"/>
      <c r="G2" s="114"/>
      <c r="H2" s="114"/>
      <c r="I2" s="114"/>
      <c r="J2" s="114"/>
      <c r="K2" s="115" t="s">
        <v>92</v>
      </c>
    </row>
    <row r="3" spans="1:11" ht="14.25" customHeight="1">
      <c r="A3" s="28" t="s">
        <v>31</v>
      </c>
      <c r="B3" s="116"/>
      <c r="C3" s="116"/>
      <c r="D3" s="116"/>
      <c r="E3" s="117"/>
      <c r="F3" s="117"/>
      <c r="G3" s="117"/>
      <c r="H3" s="117"/>
      <c r="I3" s="241"/>
      <c r="J3" s="241"/>
      <c r="K3" s="118" t="s">
        <v>32</v>
      </c>
    </row>
    <row r="4" spans="1:11" ht="14.25" customHeight="1">
      <c r="A4" s="119" t="s">
        <v>73</v>
      </c>
      <c r="B4" s="119"/>
      <c r="C4" s="119"/>
      <c r="D4" s="120" t="s">
        <v>74</v>
      </c>
      <c r="E4" s="244" t="s">
        <v>93</v>
      </c>
      <c r="F4" s="245"/>
      <c r="G4" s="245"/>
      <c r="H4" s="245"/>
      <c r="I4" s="245"/>
      <c r="J4" s="245"/>
      <c r="K4" s="246"/>
    </row>
    <row r="5" spans="1:11" ht="60" customHeight="1">
      <c r="A5" s="119" t="s">
        <v>76</v>
      </c>
      <c r="B5" s="119" t="s">
        <v>77</v>
      </c>
      <c r="C5" s="120" t="s">
        <v>78</v>
      </c>
      <c r="D5" s="120"/>
      <c r="E5" s="124" t="s">
        <v>59</v>
      </c>
      <c r="F5" s="125" t="s">
        <v>60</v>
      </c>
      <c r="G5" s="125" t="s">
        <v>61</v>
      </c>
      <c r="H5" s="125" t="s">
        <v>62</v>
      </c>
      <c r="I5" s="125" t="s">
        <v>63</v>
      </c>
      <c r="J5" s="125" t="s">
        <v>64</v>
      </c>
      <c r="K5" s="125" t="s">
        <v>65</v>
      </c>
    </row>
    <row r="6" spans="1:11" s="23" customFormat="1" ht="30" customHeight="1">
      <c r="A6" s="46"/>
      <c r="B6" s="46"/>
      <c r="C6" s="46"/>
      <c r="D6" s="80" t="s">
        <v>59</v>
      </c>
      <c r="E6" s="47">
        <f aca="true" t="shared" si="0" ref="E6:K6">E7+E10+E13</f>
        <v>6324.42</v>
      </c>
      <c r="F6" s="47">
        <f t="shared" si="0"/>
        <v>3794.42</v>
      </c>
      <c r="G6" s="47">
        <f t="shared" si="0"/>
        <v>0</v>
      </c>
      <c r="H6" s="47">
        <f t="shared" si="0"/>
        <v>0</v>
      </c>
      <c r="I6" s="47">
        <f t="shared" si="0"/>
        <v>2530</v>
      </c>
      <c r="J6" s="51">
        <f t="shared" si="0"/>
        <v>0</v>
      </c>
      <c r="K6" s="51">
        <f t="shared" si="0"/>
        <v>0</v>
      </c>
    </row>
    <row r="7" spans="1:11" ht="30" customHeight="1">
      <c r="A7" s="46" t="s">
        <v>79</v>
      </c>
      <c r="B7" s="46"/>
      <c r="C7" s="46"/>
      <c r="D7" s="80" t="s">
        <v>38</v>
      </c>
      <c r="E7" s="47">
        <f aca="true" t="shared" si="1" ref="E7:K7">E8</f>
        <v>5757.35</v>
      </c>
      <c r="F7" s="47">
        <f t="shared" si="1"/>
        <v>3227.35</v>
      </c>
      <c r="G7" s="47">
        <f t="shared" si="1"/>
        <v>0</v>
      </c>
      <c r="H7" s="47">
        <f t="shared" si="1"/>
        <v>0</v>
      </c>
      <c r="I7" s="47">
        <f t="shared" si="1"/>
        <v>2530</v>
      </c>
      <c r="J7" s="51">
        <f t="shared" si="1"/>
        <v>0</v>
      </c>
      <c r="K7" s="51">
        <f t="shared" si="1"/>
        <v>0</v>
      </c>
    </row>
    <row r="8" spans="1:11" ht="30" customHeight="1">
      <c r="A8" s="46"/>
      <c r="B8" s="46" t="s">
        <v>80</v>
      </c>
      <c r="C8" s="46"/>
      <c r="D8" s="80" t="s">
        <v>40</v>
      </c>
      <c r="E8" s="47">
        <f aca="true" t="shared" si="2" ref="E8:K8">E9</f>
        <v>5757.35</v>
      </c>
      <c r="F8" s="47">
        <f t="shared" si="2"/>
        <v>3227.35</v>
      </c>
      <c r="G8" s="47">
        <f t="shared" si="2"/>
        <v>0</v>
      </c>
      <c r="H8" s="47">
        <f t="shared" si="2"/>
        <v>0</v>
      </c>
      <c r="I8" s="47">
        <f t="shared" si="2"/>
        <v>2530</v>
      </c>
      <c r="J8" s="51">
        <f t="shared" si="2"/>
        <v>0</v>
      </c>
      <c r="K8" s="51">
        <f t="shared" si="2"/>
        <v>0</v>
      </c>
    </row>
    <row r="9" spans="1:11" ht="30" customHeight="1">
      <c r="A9" s="46" t="s">
        <v>94</v>
      </c>
      <c r="B9" s="46" t="s">
        <v>95</v>
      </c>
      <c r="C9" s="46" t="s">
        <v>81</v>
      </c>
      <c r="D9" s="80" t="s">
        <v>42</v>
      </c>
      <c r="E9" s="47">
        <v>5757.35</v>
      </c>
      <c r="F9" s="47">
        <v>3227.35</v>
      </c>
      <c r="G9" s="47">
        <v>0</v>
      </c>
      <c r="H9" s="47">
        <v>0</v>
      </c>
      <c r="I9" s="47">
        <v>2530</v>
      </c>
      <c r="J9" s="51">
        <v>0</v>
      </c>
      <c r="K9" s="51">
        <v>0</v>
      </c>
    </row>
    <row r="10" spans="1:11" ht="30" customHeight="1">
      <c r="A10" s="46" t="s">
        <v>83</v>
      </c>
      <c r="B10" s="46"/>
      <c r="C10" s="46"/>
      <c r="D10" s="80" t="s">
        <v>44</v>
      </c>
      <c r="E10" s="47">
        <f aca="true" t="shared" si="3" ref="E10:K10">E11</f>
        <v>324.04</v>
      </c>
      <c r="F10" s="47">
        <f t="shared" si="3"/>
        <v>324.04</v>
      </c>
      <c r="G10" s="47">
        <f t="shared" si="3"/>
        <v>0</v>
      </c>
      <c r="H10" s="47">
        <f t="shared" si="3"/>
        <v>0</v>
      </c>
      <c r="I10" s="47">
        <f t="shared" si="3"/>
        <v>0</v>
      </c>
      <c r="J10" s="51">
        <f t="shared" si="3"/>
        <v>0</v>
      </c>
      <c r="K10" s="51">
        <f t="shared" si="3"/>
        <v>0</v>
      </c>
    </row>
    <row r="11" spans="1:11" ht="30" customHeight="1">
      <c r="A11" s="46"/>
      <c r="B11" s="46" t="s">
        <v>81</v>
      </c>
      <c r="C11" s="46"/>
      <c r="D11" s="80" t="s">
        <v>46</v>
      </c>
      <c r="E11" s="47">
        <f aca="true" t="shared" si="4" ref="E11:K11">E12</f>
        <v>324.04</v>
      </c>
      <c r="F11" s="47">
        <f t="shared" si="4"/>
        <v>324.04</v>
      </c>
      <c r="G11" s="47">
        <f t="shared" si="4"/>
        <v>0</v>
      </c>
      <c r="H11" s="47">
        <f t="shared" si="4"/>
        <v>0</v>
      </c>
      <c r="I11" s="47">
        <f t="shared" si="4"/>
        <v>0</v>
      </c>
      <c r="J11" s="51">
        <f t="shared" si="4"/>
        <v>0</v>
      </c>
      <c r="K11" s="51">
        <f t="shared" si="4"/>
        <v>0</v>
      </c>
    </row>
    <row r="12" spans="1:11" ht="30" customHeight="1">
      <c r="A12" s="46" t="s">
        <v>96</v>
      </c>
      <c r="B12" s="46" t="s">
        <v>97</v>
      </c>
      <c r="C12" s="46" t="s">
        <v>81</v>
      </c>
      <c r="D12" s="80" t="s">
        <v>48</v>
      </c>
      <c r="E12" s="47">
        <v>324.04</v>
      </c>
      <c r="F12" s="47">
        <v>324.04</v>
      </c>
      <c r="G12" s="47">
        <v>0</v>
      </c>
      <c r="H12" s="47">
        <v>0</v>
      </c>
      <c r="I12" s="47">
        <v>0</v>
      </c>
      <c r="J12" s="51">
        <v>0</v>
      </c>
      <c r="K12" s="51">
        <v>0</v>
      </c>
    </row>
    <row r="13" spans="1:11" ht="30" customHeight="1">
      <c r="A13" s="46" t="s">
        <v>85</v>
      </c>
      <c r="B13" s="46"/>
      <c r="C13" s="46"/>
      <c r="D13" s="80" t="s">
        <v>49</v>
      </c>
      <c r="E13" s="47">
        <f aca="true" t="shared" si="5" ref="E13:K13">E14</f>
        <v>243.03</v>
      </c>
      <c r="F13" s="47">
        <f t="shared" si="5"/>
        <v>243.03</v>
      </c>
      <c r="G13" s="47">
        <f t="shared" si="5"/>
        <v>0</v>
      </c>
      <c r="H13" s="47">
        <f t="shared" si="5"/>
        <v>0</v>
      </c>
      <c r="I13" s="47">
        <f t="shared" si="5"/>
        <v>0</v>
      </c>
      <c r="J13" s="51">
        <f t="shared" si="5"/>
        <v>0</v>
      </c>
      <c r="K13" s="51">
        <f t="shared" si="5"/>
        <v>0</v>
      </c>
    </row>
    <row r="14" spans="1:11" ht="30" customHeight="1">
      <c r="A14" s="46"/>
      <c r="B14" s="46" t="s">
        <v>86</v>
      </c>
      <c r="C14" s="46"/>
      <c r="D14" s="80" t="s">
        <v>50</v>
      </c>
      <c r="E14" s="47">
        <f aca="true" t="shared" si="6" ref="E14:K14">E15</f>
        <v>243.03</v>
      </c>
      <c r="F14" s="47">
        <f t="shared" si="6"/>
        <v>243.03</v>
      </c>
      <c r="G14" s="47">
        <f t="shared" si="6"/>
        <v>0</v>
      </c>
      <c r="H14" s="47">
        <f t="shared" si="6"/>
        <v>0</v>
      </c>
      <c r="I14" s="47">
        <f t="shared" si="6"/>
        <v>0</v>
      </c>
      <c r="J14" s="51">
        <f t="shared" si="6"/>
        <v>0</v>
      </c>
      <c r="K14" s="51">
        <f t="shared" si="6"/>
        <v>0</v>
      </c>
    </row>
    <row r="15" spans="1:11" ht="30" customHeight="1">
      <c r="A15" s="46" t="s">
        <v>98</v>
      </c>
      <c r="B15" s="46" t="s">
        <v>99</v>
      </c>
      <c r="C15" s="46" t="s">
        <v>87</v>
      </c>
      <c r="D15" s="80" t="s">
        <v>51</v>
      </c>
      <c r="E15" s="47">
        <v>243.03</v>
      </c>
      <c r="F15" s="47">
        <v>243.03</v>
      </c>
      <c r="G15" s="47">
        <v>0</v>
      </c>
      <c r="H15" s="47">
        <v>0</v>
      </c>
      <c r="I15" s="47">
        <v>0</v>
      </c>
      <c r="J15" s="51">
        <v>0</v>
      </c>
      <c r="K15" s="51">
        <v>0</v>
      </c>
    </row>
  </sheetData>
  <sheetProtection formatCells="0" formatColumns="0" formatRows="0"/>
  <mergeCells count="4">
    <mergeCell ref="A1:K1"/>
    <mergeCell ref="A4:C4"/>
    <mergeCell ref="E4:K4"/>
    <mergeCell ref="D4:D5"/>
  </mergeCells>
  <printOptions/>
  <pageMargins left="0.75" right="0.75" top="1" bottom="1" header="0.5" footer="0.5"/>
  <pageSetup horizontalDpi="600" verticalDpi="600" orientation="portrait" paperSize="9" scale="90"/>
</worksheet>
</file>

<file path=xl/worksheets/sheet8.xml><?xml version="1.0" encoding="utf-8"?>
<worksheet xmlns="http://schemas.openxmlformats.org/spreadsheetml/2006/main" xmlns:r="http://schemas.openxmlformats.org/officeDocument/2006/relationships">
  <dimension ref="A1:J15"/>
  <sheetViews>
    <sheetView showGridLines="0" showZeros="0" view="pageBreakPreview" zoomScaleSheetLayoutView="100" workbookViewId="0" topLeftCell="A1">
      <selection activeCell="H18" sqref="H18"/>
    </sheetView>
  </sheetViews>
  <sheetFormatPr defaultColWidth="9.00390625" defaultRowHeight="14.25"/>
  <cols>
    <col min="3" max="3" width="23.50390625" style="0" customWidth="1"/>
    <col min="4" max="4" width="13.00390625" style="0" customWidth="1"/>
    <col min="5" max="5" width="11.875" style="0" customWidth="1"/>
    <col min="8" max="8" width="12.625" style="0" customWidth="1"/>
  </cols>
  <sheetData>
    <row r="1" spans="1:10" ht="27" customHeight="1">
      <c r="A1" s="237" t="s">
        <v>100</v>
      </c>
      <c r="B1" s="237"/>
      <c r="C1" s="237"/>
      <c r="D1" s="237"/>
      <c r="E1" s="237"/>
      <c r="F1" s="237"/>
      <c r="G1" s="237"/>
      <c r="H1" s="237"/>
      <c r="I1" s="237"/>
      <c r="J1" s="237"/>
    </row>
    <row r="2" spans="1:10" ht="14.25" customHeight="1">
      <c r="A2" s="114"/>
      <c r="B2" s="114"/>
      <c r="C2" s="114"/>
      <c r="D2" s="114"/>
      <c r="E2" s="114"/>
      <c r="F2" s="114"/>
      <c r="G2" s="114"/>
      <c r="H2" s="114"/>
      <c r="I2" s="114"/>
      <c r="J2" s="115" t="s">
        <v>101</v>
      </c>
    </row>
    <row r="3" spans="1:10" ht="14.25" customHeight="1">
      <c r="A3" s="28" t="s">
        <v>31</v>
      </c>
      <c r="B3" s="116"/>
      <c r="C3" s="116"/>
      <c r="D3" s="117"/>
      <c r="E3" s="117"/>
      <c r="F3" s="117"/>
      <c r="G3" s="117"/>
      <c r="H3" s="241"/>
      <c r="I3" s="241"/>
      <c r="J3" s="118" t="s">
        <v>32</v>
      </c>
    </row>
    <row r="4" spans="1:10" ht="14.25" customHeight="1">
      <c r="A4" s="242" t="s">
        <v>73</v>
      </c>
      <c r="B4" s="242"/>
      <c r="C4" s="120" t="s">
        <v>74</v>
      </c>
      <c r="D4" s="244" t="s">
        <v>93</v>
      </c>
      <c r="E4" s="245"/>
      <c r="F4" s="245"/>
      <c r="G4" s="245"/>
      <c r="H4" s="245"/>
      <c r="I4" s="245"/>
      <c r="J4" s="246"/>
    </row>
    <row r="5" spans="1:10" ht="49.5" customHeight="1">
      <c r="A5" s="119" t="s">
        <v>76</v>
      </c>
      <c r="B5" s="119" t="s">
        <v>77</v>
      </c>
      <c r="C5" s="120"/>
      <c r="D5" s="124" t="s">
        <v>59</v>
      </c>
      <c r="E5" s="125" t="s">
        <v>60</v>
      </c>
      <c r="F5" s="125" t="s">
        <v>61</v>
      </c>
      <c r="G5" s="125" t="s">
        <v>62</v>
      </c>
      <c r="H5" s="125" t="s">
        <v>63</v>
      </c>
      <c r="I5" s="125" t="s">
        <v>64</v>
      </c>
      <c r="J5" s="125" t="s">
        <v>65</v>
      </c>
    </row>
    <row r="6" spans="1:10" s="23" customFormat="1" ht="24" customHeight="1">
      <c r="A6" s="46"/>
      <c r="B6" s="46"/>
      <c r="C6" s="46" t="s">
        <v>59</v>
      </c>
      <c r="D6" s="52">
        <f aca="true" t="shared" si="0" ref="D6:J6">D7+D10+D12+D14</f>
        <v>6324.42</v>
      </c>
      <c r="E6" s="52">
        <f t="shared" si="0"/>
        <v>3794.42</v>
      </c>
      <c r="F6" s="52">
        <f t="shared" si="0"/>
        <v>0</v>
      </c>
      <c r="G6" s="52">
        <f t="shared" si="0"/>
        <v>0</v>
      </c>
      <c r="H6" s="52">
        <f t="shared" si="0"/>
        <v>2530</v>
      </c>
      <c r="I6" s="52">
        <f t="shared" si="0"/>
        <v>0</v>
      </c>
      <c r="J6" s="52">
        <f t="shared" si="0"/>
        <v>0</v>
      </c>
    </row>
    <row r="7" spans="1:10" ht="24" customHeight="1">
      <c r="A7" s="46" t="s">
        <v>102</v>
      </c>
      <c r="B7" s="46"/>
      <c r="C7" s="46" t="s">
        <v>103</v>
      </c>
      <c r="D7" s="52">
        <f aca="true" t="shared" si="1" ref="D7:J7">SUM(D8:D9)</f>
        <v>4945.67</v>
      </c>
      <c r="E7" s="52">
        <f t="shared" si="1"/>
        <v>3780.67</v>
      </c>
      <c r="F7" s="52">
        <f t="shared" si="1"/>
        <v>0</v>
      </c>
      <c r="G7" s="52">
        <f t="shared" si="1"/>
        <v>0</v>
      </c>
      <c r="H7" s="52">
        <f t="shared" si="1"/>
        <v>1165</v>
      </c>
      <c r="I7" s="52">
        <f t="shared" si="1"/>
        <v>0</v>
      </c>
      <c r="J7" s="52">
        <f t="shared" si="1"/>
        <v>0</v>
      </c>
    </row>
    <row r="8" spans="1:10" ht="24" customHeight="1">
      <c r="A8" s="46" t="s">
        <v>104</v>
      </c>
      <c r="B8" s="46" t="s">
        <v>87</v>
      </c>
      <c r="C8" s="46" t="s">
        <v>105</v>
      </c>
      <c r="D8" s="52">
        <v>2886.46</v>
      </c>
      <c r="E8" s="52">
        <v>2786.46</v>
      </c>
      <c r="F8" s="52">
        <v>0</v>
      </c>
      <c r="G8" s="52">
        <v>0</v>
      </c>
      <c r="H8" s="52">
        <v>100</v>
      </c>
      <c r="I8" s="52">
        <v>0</v>
      </c>
      <c r="J8" s="52">
        <v>0</v>
      </c>
    </row>
    <row r="9" spans="1:10" ht="24" customHeight="1">
      <c r="A9" s="46" t="s">
        <v>104</v>
      </c>
      <c r="B9" s="46" t="s">
        <v>86</v>
      </c>
      <c r="C9" s="46" t="s">
        <v>106</v>
      </c>
      <c r="D9" s="52">
        <v>2059.21</v>
      </c>
      <c r="E9" s="52">
        <v>994.21</v>
      </c>
      <c r="F9" s="52">
        <v>0</v>
      </c>
      <c r="G9" s="52">
        <v>0</v>
      </c>
      <c r="H9" s="52">
        <v>1065</v>
      </c>
      <c r="I9" s="52">
        <v>0</v>
      </c>
      <c r="J9" s="52">
        <v>0</v>
      </c>
    </row>
    <row r="10" spans="1:10" ht="24" customHeight="1">
      <c r="A10" s="46" t="s">
        <v>107</v>
      </c>
      <c r="B10" s="46"/>
      <c r="C10" s="46" t="s">
        <v>108</v>
      </c>
      <c r="D10" s="52">
        <f aca="true" t="shared" si="2" ref="D10:J10">D11</f>
        <v>1315</v>
      </c>
      <c r="E10" s="52">
        <f t="shared" si="2"/>
        <v>0</v>
      </c>
      <c r="F10" s="52">
        <f t="shared" si="2"/>
        <v>0</v>
      </c>
      <c r="G10" s="52">
        <f t="shared" si="2"/>
        <v>0</v>
      </c>
      <c r="H10" s="52">
        <f t="shared" si="2"/>
        <v>1315</v>
      </c>
      <c r="I10" s="52">
        <f t="shared" si="2"/>
        <v>0</v>
      </c>
      <c r="J10" s="52">
        <f t="shared" si="2"/>
        <v>0</v>
      </c>
    </row>
    <row r="11" spans="1:10" ht="24" customHeight="1">
      <c r="A11" s="46" t="s">
        <v>104</v>
      </c>
      <c r="B11" s="46" t="s">
        <v>87</v>
      </c>
      <c r="C11" s="46" t="s">
        <v>109</v>
      </c>
      <c r="D11" s="52">
        <v>1315</v>
      </c>
      <c r="E11" s="52">
        <v>0</v>
      </c>
      <c r="F11" s="52">
        <v>0</v>
      </c>
      <c r="G11" s="52">
        <v>0</v>
      </c>
      <c r="H11" s="52">
        <v>1315</v>
      </c>
      <c r="I11" s="52">
        <v>0</v>
      </c>
      <c r="J11" s="52">
        <v>0</v>
      </c>
    </row>
    <row r="12" spans="1:10" ht="24" customHeight="1">
      <c r="A12" s="46" t="s">
        <v>110</v>
      </c>
      <c r="B12" s="46"/>
      <c r="C12" s="46" t="s">
        <v>68</v>
      </c>
      <c r="D12" s="52">
        <f aca="true" t="shared" si="3" ref="D12:J12">D13</f>
        <v>50</v>
      </c>
      <c r="E12" s="52">
        <f t="shared" si="3"/>
        <v>0</v>
      </c>
      <c r="F12" s="52">
        <f t="shared" si="3"/>
        <v>0</v>
      </c>
      <c r="G12" s="52">
        <f t="shared" si="3"/>
        <v>0</v>
      </c>
      <c r="H12" s="52">
        <f t="shared" si="3"/>
        <v>50</v>
      </c>
      <c r="I12" s="52">
        <f t="shared" si="3"/>
        <v>0</v>
      </c>
      <c r="J12" s="52">
        <f t="shared" si="3"/>
        <v>0</v>
      </c>
    </row>
    <row r="13" spans="1:10" ht="24" customHeight="1">
      <c r="A13" s="46" t="s">
        <v>104</v>
      </c>
      <c r="B13" s="46" t="s">
        <v>86</v>
      </c>
      <c r="C13" s="46" t="s">
        <v>111</v>
      </c>
      <c r="D13" s="52">
        <v>50</v>
      </c>
      <c r="E13" s="52">
        <v>0</v>
      </c>
      <c r="F13" s="52">
        <v>0</v>
      </c>
      <c r="G13" s="52">
        <v>0</v>
      </c>
      <c r="H13" s="52">
        <v>50</v>
      </c>
      <c r="I13" s="52">
        <v>0</v>
      </c>
      <c r="J13" s="52">
        <v>0</v>
      </c>
    </row>
    <row r="14" spans="1:10" ht="24" customHeight="1">
      <c r="A14" s="46" t="s">
        <v>112</v>
      </c>
      <c r="B14" s="46"/>
      <c r="C14" s="46" t="s">
        <v>113</v>
      </c>
      <c r="D14" s="52">
        <f aca="true" t="shared" si="4" ref="D14:J14">D15</f>
        <v>13.75</v>
      </c>
      <c r="E14" s="52">
        <f t="shared" si="4"/>
        <v>13.75</v>
      </c>
      <c r="F14" s="52">
        <f t="shared" si="4"/>
        <v>0</v>
      </c>
      <c r="G14" s="52">
        <f t="shared" si="4"/>
        <v>0</v>
      </c>
      <c r="H14" s="52">
        <f t="shared" si="4"/>
        <v>0</v>
      </c>
      <c r="I14" s="52">
        <f t="shared" si="4"/>
        <v>0</v>
      </c>
      <c r="J14" s="52">
        <f t="shared" si="4"/>
        <v>0</v>
      </c>
    </row>
    <row r="15" spans="1:10" ht="24" customHeight="1">
      <c r="A15" s="46" t="s">
        <v>104</v>
      </c>
      <c r="B15" s="46" t="s">
        <v>114</v>
      </c>
      <c r="C15" s="46" t="s">
        <v>115</v>
      </c>
      <c r="D15" s="52">
        <v>13.75</v>
      </c>
      <c r="E15" s="52">
        <v>13.75</v>
      </c>
      <c r="F15" s="52">
        <v>0</v>
      </c>
      <c r="G15" s="52">
        <v>0</v>
      </c>
      <c r="H15" s="52">
        <v>0</v>
      </c>
      <c r="I15" s="52">
        <v>0</v>
      </c>
      <c r="J15" s="52">
        <v>0</v>
      </c>
    </row>
  </sheetData>
  <sheetProtection formatCells="0" formatColumns="0" formatRows="0"/>
  <mergeCells count="2">
    <mergeCell ref="D4:J4"/>
    <mergeCell ref="C4:C5"/>
  </mergeCells>
  <printOptions/>
  <pageMargins left="0.7513888888888889" right="0.75138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J40"/>
  <sheetViews>
    <sheetView showGridLines="0" showZeros="0" tabSelected="1" view="pageBreakPreview" zoomScaleSheetLayoutView="100" workbookViewId="0" topLeftCell="A19">
      <selection activeCell="M27" sqref="M27"/>
    </sheetView>
  </sheetViews>
  <sheetFormatPr defaultColWidth="9.00390625" defaultRowHeight="14.25"/>
  <cols>
    <col min="1" max="1" width="5.625" style="0" customWidth="1"/>
    <col min="2" max="2" width="5.375" style="0" customWidth="1"/>
    <col min="3" max="3" width="19.375" style="138" customWidth="1"/>
    <col min="4" max="4" width="11.625" style="0" customWidth="1"/>
    <col min="5" max="5" width="11.25390625" style="0" customWidth="1"/>
    <col min="6" max="6" width="7.75390625" style="0" customWidth="1"/>
    <col min="7" max="7" width="4.25390625" style="0" customWidth="1"/>
    <col min="8" max="8" width="10.50390625" style="0" customWidth="1"/>
    <col min="9" max="9" width="3.875" style="0" customWidth="1"/>
    <col min="10" max="10" width="3.625" style="0" customWidth="1"/>
  </cols>
  <sheetData>
    <row r="1" spans="1:10" ht="27" customHeight="1">
      <c r="A1" s="113" t="s">
        <v>116</v>
      </c>
      <c r="B1" s="237"/>
      <c r="C1" s="238"/>
      <c r="D1" s="237"/>
      <c r="E1" s="237"/>
      <c r="F1" s="237"/>
      <c r="G1" s="237"/>
      <c r="H1" s="237"/>
      <c r="I1" s="237"/>
      <c r="J1" s="237"/>
    </row>
    <row r="2" spans="1:10" ht="27" customHeight="1">
      <c r="A2" s="114"/>
      <c r="B2" s="114"/>
      <c r="C2" s="239"/>
      <c r="D2" s="114"/>
      <c r="E2" s="114"/>
      <c r="F2" s="114"/>
      <c r="G2" s="114"/>
      <c r="H2" s="114"/>
      <c r="I2" s="114"/>
      <c r="J2" s="115" t="s">
        <v>117</v>
      </c>
    </row>
    <row r="3" spans="1:10" ht="14.25" customHeight="1">
      <c r="A3" s="28" t="s">
        <v>31</v>
      </c>
      <c r="B3" s="116"/>
      <c r="C3" s="240"/>
      <c r="D3" s="117"/>
      <c r="E3" s="117"/>
      <c r="F3" s="117"/>
      <c r="G3" s="117"/>
      <c r="H3" s="241"/>
      <c r="I3" s="241"/>
      <c r="J3" s="118" t="s">
        <v>32</v>
      </c>
    </row>
    <row r="4" spans="1:10" ht="14.25" customHeight="1">
      <c r="A4" s="242" t="s">
        <v>73</v>
      </c>
      <c r="B4" s="242"/>
      <c r="C4" s="243" t="s">
        <v>74</v>
      </c>
      <c r="D4" s="244" t="s">
        <v>93</v>
      </c>
      <c r="E4" s="245"/>
      <c r="F4" s="245"/>
      <c r="G4" s="245"/>
      <c r="H4" s="245"/>
      <c r="I4" s="245"/>
      <c r="J4" s="246"/>
    </row>
    <row r="5" spans="1:10" ht="60" customHeight="1">
      <c r="A5" s="119" t="s">
        <v>76</v>
      </c>
      <c r="B5" s="119" t="s">
        <v>77</v>
      </c>
      <c r="C5" s="243"/>
      <c r="D5" s="124" t="s">
        <v>59</v>
      </c>
      <c r="E5" s="125" t="s">
        <v>60</v>
      </c>
      <c r="F5" s="125" t="s">
        <v>61</v>
      </c>
      <c r="G5" s="125" t="s">
        <v>62</v>
      </c>
      <c r="H5" s="125" t="s">
        <v>63</v>
      </c>
      <c r="I5" s="125" t="s">
        <v>64</v>
      </c>
      <c r="J5" s="125" t="s">
        <v>65</v>
      </c>
    </row>
    <row r="6" spans="1:10" s="23" customFormat="1" ht="19.5" customHeight="1">
      <c r="A6" s="46"/>
      <c r="B6" s="46"/>
      <c r="C6" s="46" t="s">
        <v>59</v>
      </c>
      <c r="D6" s="52">
        <f aca="true" t="shared" si="0" ref="D6:J6">D7+D15+D34+D36+D39</f>
        <v>6324.42</v>
      </c>
      <c r="E6" s="52">
        <f t="shared" si="0"/>
        <v>3794.42</v>
      </c>
      <c r="F6" s="52">
        <f t="shared" si="0"/>
        <v>0</v>
      </c>
      <c r="G6" s="52">
        <f t="shared" si="0"/>
        <v>0</v>
      </c>
      <c r="H6" s="52">
        <f t="shared" si="0"/>
        <v>2530</v>
      </c>
      <c r="I6" s="52">
        <f t="shared" si="0"/>
        <v>0</v>
      </c>
      <c r="J6" s="52">
        <f t="shared" si="0"/>
        <v>0</v>
      </c>
    </row>
    <row r="7" spans="1:10" ht="19.5" customHeight="1">
      <c r="A7" s="46" t="s">
        <v>118</v>
      </c>
      <c r="B7" s="46"/>
      <c r="C7" s="46" t="s">
        <v>66</v>
      </c>
      <c r="D7" s="52">
        <f aca="true" t="shared" si="1" ref="D7:J7">SUM(D8:D14)</f>
        <v>2886.46</v>
      </c>
      <c r="E7" s="52">
        <f t="shared" si="1"/>
        <v>2786.46</v>
      </c>
      <c r="F7" s="52">
        <f t="shared" si="1"/>
        <v>0</v>
      </c>
      <c r="G7" s="52">
        <f t="shared" si="1"/>
        <v>0</v>
      </c>
      <c r="H7" s="52">
        <f t="shared" si="1"/>
        <v>100</v>
      </c>
      <c r="I7" s="52">
        <f t="shared" si="1"/>
        <v>0</v>
      </c>
      <c r="J7" s="52">
        <f t="shared" si="1"/>
        <v>0</v>
      </c>
    </row>
    <row r="8" spans="1:10" ht="19.5" customHeight="1">
      <c r="A8" s="46" t="s">
        <v>104</v>
      </c>
      <c r="B8" s="46" t="s">
        <v>87</v>
      </c>
      <c r="C8" s="46" t="s">
        <v>119</v>
      </c>
      <c r="D8" s="52">
        <v>1263.36</v>
      </c>
      <c r="E8" s="52">
        <v>1263.36</v>
      </c>
      <c r="F8" s="52">
        <v>0</v>
      </c>
      <c r="G8" s="52">
        <v>0</v>
      </c>
      <c r="H8" s="52">
        <v>0</v>
      </c>
      <c r="I8" s="52">
        <v>0</v>
      </c>
      <c r="J8" s="52">
        <v>0</v>
      </c>
    </row>
    <row r="9" spans="1:10" ht="19.5" customHeight="1">
      <c r="A9" s="46" t="s">
        <v>104</v>
      </c>
      <c r="B9" s="46" t="s">
        <v>86</v>
      </c>
      <c r="C9" s="46" t="s">
        <v>120</v>
      </c>
      <c r="D9" s="52">
        <v>782.64</v>
      </c>
      <c r="E9" s="52">
        <v>682.64</v>
      </c>
      <c r="F9" s="52">
        <v>0</v>
      </c>
      <c r="G9" s="52">
        <v>0</v>
      </c>
      <c r="H9" s="52">
        <v>100</v>
      </c>
      <c r="I9" s="52">
        <v>0</v>
      </c>
      <c r="J9" s="52">
        <v>0</v>
      </c>
    </row>
    <row r="10" spans="1:10" ht="19.5" customHeight="1">
      <c r="A10" s="46" t="s">
        <v>104</v>
      </c>
      <c r="B10" s="46" t="s">
        <v>80</v>
      </c>
      <c r="C10" s="46" t="s">
        <v>121</v>
      </c>
      <c r="D10" s="52">
        <v>105.28</v>
      </c>
      <c r="E10" s="52">
        <v>105.28</v>
      </c>
      <c r="F10" s="52">
        <v>0</v>
      </c>
      <c r="G10" s="52">
        <v>0</v>
      </c>
      <c r="H10" s="52">
        <v>0</v>
      </c>
      <c r="I10" s="52">
        <v>0</v>
      </c>
      <c r="J10" s="52">
        <v>0</v>
      </c>
    </row>
    <row r="11" spans="1:10" ht="19.5" customHeight="1">
      <c r="A11" s="46" t="s">
        <v>104</v>
      </c>
      <c r="B11" s="46" t="s">
        <v>122</v>
      </c>
      <c r="C11" s="46" t="s">
        <v>123</v>
      </c>
      <c r="D11" s="52">
        <v>324.04</v>
      </c>
      <c r="E11" s="52">
        <v>324.04</v>
      </c>
      <c r="F11" s="52">
        <v>0</v>
      </c>
      <c r="G11" s="52">
        <v>0</v>
      </c>
      <c r="H11" s="52">
        <v>0</v>
      </c>
      <c r="I11" s="52">
        <v>0</v>
      </c>
      <c r="J11" s="52">
        <v>0</v>
      </c>
    </row>
    <row r="12" spans="1:10" ht="19.5" customHeight="1">
      <c r="A12" s="46" t="s">
        <v>104</v>
      </c>
      <c r="B12" s="46" t="s">
        <v>124</v>
      </c>
      <c r="C12" s="46" t="s">
        <v>125</v>
      </c>
      <c r="D12" s="52">
        <v>149.87</v>
      </c>
      <c r="E12" s="52">
        <v>149.87</v>
      </c>
      <c r="F12" s="52">
        <v>0</v>
      </c>
      <c r="G12" s="52">
        <v>0</v>
      </c>
      <c r="H12" s="52">
        <v>0</v>
      </c>
      <c r="I12" s="52">
        <v>0</v>
      </c>
      <c r="J12" s="52">
        <v>0</v>
      </c>
    </row>
    <row r="13" spans="1:10" ht="19.5" customHeight="1">
      <c r="A13" s="46" t="s">
        <v>104</v>
      </c>
      <c r="B13" s="46" t="s">
        <v>126</v>
      </c>
      <c r="C13" s="46" t="s">
        <v>127</v>
      </c>
      <c r="D13" s="52">
        <v>18.24</v>
      </c>
      <c r="E13" s="52">
        <v>18.24</v>
      </c>
      <c r="F13" s="52">
        <v>0</v>
      </c>
      <c r="G13" s="52">
        <v>0</v>
      </c>
      <c r="H13" s="52">
        <v>0</v>
      </c>
      <c r="I13" s="52">
        <v>0</v>
      </c>
      <c r="J13" s="52">
        <v>0</v>
      </c>
    </row>
    <row r="14" spans="1:10" ht="19.5" customHeight="1">
      <c r="A14" s="46" t="s">
        <v>104</v>
      </c>
      <c r="B14" s="46" t="s">
        <v>128</v>
      </c>
      <c r="C14" s="46" t="s">
        <v>129</v>
      </c>
      <c r="D14" s="52">
        <v>243.03</v>
      </c>
      <c r="E14" s="52">
        <v>243.03</v>
      </c>
      <c r="F14" s="52">
        <v>0</v>
      </c>
      <c r="G14" s="52">
        <v>0</v>
      </c>
      <c r="H14" s="52">
        <v>0</v>
      </c>
      <c r="I14" s="52">
        <v>0</v>
      </c>
      <c r="J14" s="52">
        <v>0</v>
      </c>
    </row>
    <row r="15" spans="1:10" ht="19.5" customHeight="1">
      <c r="A15" s="46" t="s">
        <v>130</v>
      </c>
      <c r="B15" s="46"/>
      <c r="C15" s="46" t="s">
        <v>67</v>
      </c>
      <c r="D15" s="52">
        <f aca="true" t="shared" si="2" ref="D15:J15">SUM(D16:D33)</f>
        <v>2059.21</v>
      </c>
      <c r="E15" s="52">
        <f t="shared" si="2"/>
        <v>994.2099999999999</v>
      </c>
      <c r="F15" s="52">
        <f t="shared" si="2"/>
        <v>0</v>
      </c>
      <c r="G15" s="52">
        <f t="shared" si="2"/>
        <v>0</v>
      </c>
      <c r="H15" s="52">
        <f t="shared" si="2"/>
        <v>1065</v>
      </c>
      <c r="I15" s="52">
        <f t="shared" si="2"/>
        <v>0</v>
      </c>
      <c r="J15" s="52">
        <f t="shared" si="2"/>
        <v>0</v>
      </c>
    </row>
    <row r="16" spans="1:10" ht="19.5" customHeight="1">
      <c r="A16" s="46" t="s">
        <v>104</v>
      </c>
      <c r="B16" s="46" t="s">
        <v>87</v>
      </c>
      <c r="C16" s="46" t="s">
        <v>131</v>
      </c>
      <c r="D16" s="52">
        <v>130</v>
      </c>
      <c r="E16" s="52">
        <v>80</v>
      </c>
      <c r="F16" s="52">
        <v>0</v>
      </c>
      <c r="G16" s="52">
        <v>0</v>
      </c>
      <c r="H16" s="52">
        <v>50</v>
      </c>
      <c r="I16" s="52">
        <v>0</v>
      </c>
      <c r="J16" s="52">
        <v>0</v>
      </c>
    </row>
    <row r="17" spans="1:10" ht="19.5" customHeight="1">
      <c r="A17" s="46" t="s">
        <v>104</v>
      </c>
      <c r="B17" s="46" t="s">
        <v>86</v>
      </c>
      <c r="C17" s="46" t="s">
        <v>132</v>
      </c>
      <c r="D17" s="52">
        <v>100</v>
      </c>
      <c r="E17" s="52">
        <v>50</v>
      </c>
      <c r="F17" s="52">
        <v>0</v>
      </c>
      <c r="G17" s="52">
        <v>0</v>
      </c>
      <c r="H17" s="52">
        <v>50</v>
      </c>
      <c r="I17" s="52">
        <v>0</v>
      </c>
      <c r="J17" s="52">
        <v>0</v>
      </c>
    </row>
    <row r="18" spans="1:10" ht="19.5" customHeight="1">
      <c r="A18" s="46" t="s">
        <v>104</v>
      </c>
      <c r="B18" s="46" t="s">
        <v>80</v>
      </c>
      <c r="C18" s="46" t="s">
        <v>133</v>
      </c>
      <c r="D18" s="52">
        <v>54.3</v>
      </c>
      <c r="E18" s="52">
        <v>4.3</v>
      </c>
      <c r="F18" s="52">
        <v>0</v>
      </c>
      <c r="G18" s="52">
        <v>0</v>
      </c>
      <c r="H18" s="52">
        <v>50</v>
      </c>
      <c r="I18" s="52">
        <v>0</v>
      </c>
      <c r="J18" s="52">
        <v>0</v>
      </c>
    </row>
    <row r="19" spans="1:10" ht="19.5" customHeight="1">
      <c r="A19" s="46" t="s">
        <v>104</v>
      </c>
      <c r="B19" s="46" t="s">
        <v>81</v>
      </c>
      <c r="C19" s="46" t="s">
        <v>134</v>
      </c>
      <c r="D19" s="52">
        <v>40</v>
      </c>
      <c r="E19" s="52">
        <v>40</v>
      </c>
      <c r="F19" s="52">
        <v>0</v>
      </c>
      <c r="G19" s="52">
        <v>0</v>
      </c>
      <c r="H19" s="52">
        <v>0</v>
      </c>
      <c r="I19" s="52">
        <v>0</v>
      </c>
      <c r="J19" s="52">
        <v>0</v>
      </c>
    </row>
    <row r="20" spans="1:10" ht="19.5" customHeight="1">
      <c r="A20" s="46" t="s">
        <v>104</v>
      </c>
      <c r="B20" s="46" t="s">
        <v>135</v>
      </c>
      <c r="C20" s="46" t="s">
        <v>136</v>
      </c>
      <c r="D20" s="52">
        <v>60</v>
      </c>
      <c r="E20" s="52">
        <v>60</v>
      </c>
      <c r="F20" s="52">
        <v>0</v>
      </c>
      <c r="G20" s="52">
        <v>0</v>
      </c>
      <c r="H20" s="52">
        <v>0</v>
      </c>
      <c r="I20" s="52">
        <v>0</v>
      </c>
      <c r="J20" s="52">
        <v>0</v>
      </c>
    </row>
    <row r="21" spans="1:10" ht="19.5" customHeight="1">
      <c r="A21" s="46" t="s">
        <v>104</v>
      </c>
      <c r="B21" s="46" t="s">
        <v>137</v>
      </c>
      <c r="C21" s="46" t="s">
        <v>138</v>
      </c>
      <c r="D21" s="52">
        <v>55</v>
      </c>
      <c r="E21" s="52">
        <v>35</v>
      </c>
      <c r="F21" s="52">
        <v>0</v>
      </c>
      <c r="G21" s="52">
        <v>0</v>
      </c>
      <c r="H21" s="52">
        <v>20</v>
      </c>
      <c r="I21" s="52">
        <v>0</v>
      </c>
      <c r="J21" s="52">
        <v>0</v>
      </c>
    </row>
    <row r="22" spans="1:10" ht="19.5" customHeight="1">
      <c r="A22" s="46" t="s">
        <v>104</v>
      </c>
      <c r="B22" s="46" t="s">
        <v>139</v>
      </c>
      <c r="C22" s="46" t="s">
        <v>140</v>
      </c>
      <c r="D22" s="52">
        <v>100</v>
      </c>
      <c r="E22" s="52">
        <v>50</v>
      </c>
      <c r="F22" s="52">
        <v>0</v>
      </c>
      <c r="G22" s="52">
        <v>0</v>
      </c>
      <c r="H22" s="52">
        <v>50</v>
      </c>
      <c r="I22" s="52">
        <v>0</v>
      </c>
      <c r="J22" s="52">
        <v>0</v>
      </c>
    </row>
    <row r="23" spans="1:10" ht="19.5" customHeight="1">
      <c r="A23" s="46" t="s">
        <v>104</v>
      </c>
      <c r="B23" s="46" t="s">
        <v>126</v>
      </c>
      <c r="C23" s="46" t="s">
        <v>141</v>
      </c>
      <c r="D23" s="52">
        <v>50</v>
      </c>
      <c r="E23" s="52">
        <v>0</v>
      </c>
      <c r="F23" s="52">
        <v>0</v>
      </c>
      <c r="G23" s="52">
        <v>0</v>
      </c>
      <c r="H23" s="52">
        <v>50</v>
      </c>
      <c r="I23" s="52">
        <v>0</v>
      </c>
      <c r="J23" s="52">
        <v>0</v>
      </c>
    </row>
    <row r="24" spans="1:10" ht="19.5" customHeight="1">
      <c r="A24" s="46" t="s">
        <v>104</v>
      </c>
      <c r="B24" s="46" t="s">
        <v>128</v>
      </c>
      <c r="C24" s="46" t="s">
        <v>142</v>
      </c>
      <c r="D24" s="52">
        <v>685</v>
      </c>
      <c r="E24" s="52">
        <v>200</v>
      </c>
      <c r="F24" s="52">
        <v>0</v>
      </c>
      <c r="G24" s="52">
        <v>0</v>
      </c>
      <c r="H24" s="52">
        <v>485</v>
      </c>
      <c r="I24" s="52">
        <v>0</v>
      </c>
      <c r="J24" s="52">
        <v>0</v>
      </c>
    </row>
    <row r="25" spans="1:10" ht="19.5" customHeight="1">
      <c r="A25" s="46" t="s">
        <v>104</v>
      </c>
      <c r="B25" s="46" t="s">
        <v>143</v>
      </c>
      <c r="C25" s="46" t="s">
        <v>144</v>
      </c>
      <c r="D25" s="52">
        <v>70</v>
      </c>
      <c r="E25" s="52">
        <v>0</v>
      </c>
      <c r="F25" s="52">
        <v>0</v>
      </c>
      <c r="G25" s="52">
        <v>0</v>
      </c>
      <c r="H25" s="52">
        <v>70</v>
      </c>
      <c r="I25" s="52">
        <v>0</v>
      </c>
      <c r="J25" s="52">
        <v>0</v>
      </c>
    </row>
    <row r="26" spans="1:10" ht="19.5" customHeight="1">
      <c r="A26" s="46" t="s">
        <v>104</v>
      </c>
      <c r="B26" s="46" t="s">
        <v>145</v>
      </c>
      <c r="C26" s="46" t="s">
        <v>146</v>
      </c>
      <c r="D26" s="52">
        <v>50</v>
      </c>
      <c r="E26" s="52">
        <v>0</v>
      </c>
      <c r="F26" s="52">
        <v>0</v>
      </c>
      <c r="G26" s="52">
        <v>0</v>
      </c>
      <c r="H26" s="52">
        <v>50</v>
      </c>
      <c r="I26" s="52">
        <v>0</v>
      </c>
      <c r="J26" s="52">
        <v>0</v>
      </c>
    </row>
    <row r="27" spans="1:10" ht="19.5" customHeight="1">
      <c r="A27" s="46" t="s">
        <v>104</v>
      </c>
      <c r="B27" s="46" t="s">
        <v>147</v>
      </c>
      <c r="C27" s="46" t="s">
        <v>148</v>
      </c>
      <c r="D27" s="52">
        <v>20</v>
      </c>
      <c r="E27" s="52">
        <v>20</v>
      </c>
      <c r="F27" s="52">
        <v>0</v>
      </c>
      <c r="G27" s="52">
        <v>0</v>
      </c>
      <c r="H27" s="52">
        <v>0</v>
      </c>
      <c r="I27" s="52">
        <v>0</v>
      </c>
      <c r="J27" s="52">
        <v>0</v>
      </c>
    </row>
    <row r="28" spans="1:10" ht="19.5" customHeight="1">
      <c r="A28" s="46" t="s">
        <v>104</v>
      </c>
      <c r="B28" s="46" t="s">
        <v>149</v>
      </c>
      <c r="C28" s="46" t="s">
        <v>150</v>
      </c>
      <c r="D28" s="52">
        <v>230</v>
      </c>
      <c r="E28" s="52">
        <v>200</v>
      </c>
      <c r="F28" s="52">
        <v>0</v>
      </c>
      <c r="G28" s="52">
        <v>0</v>
      </c>
      <c r="H28" s="52">
        <v>30</v>
      </c>
      <c r="I28" s="52">
        <v>0</v>
      </c>
      <c r="J28" s="52">
        <v>0</v>
      </c>
    </row>
    <row r="29" spans="1:10" ht="19.5" customHeight="1">
      <c r="A29" s="46" t="s">
        <v>104</v>
      </c>
      <c r="B29" s="46" t="s">
        <v>151</v>
      </c>
      <c r="C29" s="46" t="s">
        <v>152</v>
      </c>
      <c r="D29" s="52">
        <v>160</v>
      </c>
      <c r="E29" s="52">
        <v>100</v>
      </c>
      <c r="F29" s="52">
        <v>0</v>
      </c>
      <c r="G29" s="52">
        <v>0</v>
      </c>
      <c r="H29" s="52">
        <v>60</v>
      </c>
      <c r="I29" s="52">
        <v>0</v>
      </c>
      <c r="J29" s="52">
        <v>0</v>
      </c>
    </row>
    <row r="30" spans="1:10" ht="19.5" customHeight="1">
      <c r="A30" s="46" t="s">
        <v>104</v>
      </c>
      <c r="B30" s="46" t="s">
        <v>153</v>
      </c>
      <c r="C30" s="46" t="s">
        <v>154</v>
      </c>
      <c r="D30" s="52">
        <v>50</v>
      </c>
      <c r="E30" s="52">
        <v>0</v>
      </c>
      <c r="F30" s="52">
        <v>0</v>
      </c>
      <c r="G30" s="52">
        <v>0</v>
      </c>
      <c r="H30" s="52">
        <v>50</v>
      </c>
      <c r="I30" s="52">
        <v>0</v>
      </c>
      <c r="J30" s="52">
        <v>0</v>
      </c>
    </row>
    <row r="31" spans="1:10" ht="19.5" customHeight="1">
      <c r="A31" s="46" t="s">
        <v>104</v>
      </c>
      <c r="B31" s="46" t="s">
        <v>155</v>
      </c>
      <c r="C31" s="46" t="s">
        <v>156</v>
      </c>
      <c r="D31" s="52">
        <v>40.51</v>
      </c>
      <c r="E31" s="52">
        <v>40.51</v>
      </c>
      <c r="F31" s="52">
        <v>0</v>
      </c>
      <c r="G31" s="52">
        <v>0</v>
      </c>
      <c r="H31" s="52">
        <v>0</v>
      </c>
      <c r="I31" s="52">
        <v>0</v>
      </c>
      <c r="J31" s="52">
        <v>0</v>
      </c>
    </row>
    <row r="32" spans="1:10" ht="19.5" customHeight="1">
      <c r="A32" s="46" t="s">
        <v>104</v>
      </c>
      <c r="B32" s="46" t="s">
        <v>157</v>
      </c>
      <c r="C32" s="46" t="s">
        <v>158</v>
      </c>
      <c r="D32" s="52">
        <v>2.4</v>
      </c>
      <c r="E32" s="52">
        <v>2.4</v>
      </c>
      <c r="F32" s="52">
        <v>0</v>
      </c>
      <c r="G32" s="52">
        <v>0</v>
      </c>
      <c r="H32" s="52">
        <v>0</v>
      </c>
      <c r="I32" s="52">
        <v>0</v>
      </c>
      <c r="J32" s="52">
        <v>0</v>
      </c>
    </row>
    <row r="33" spans="1:10" ht="19.5" customHeight="1">
      <c r="A33" s="46" t="s">
        <v>104</v>
      </c>
      <c r="B33" s="46" t="s">
        <v>114</v>
      </c>
      <c r="C33" s="46" t="s">
        <v>159</v>
      </c>
      <c r="D33" s="52">
        <v>162</v>
      </c>
      <c r="E33" s="52">
        <v>112</v>
      </c>
      <c r="F33" s="52">
        <v>0</v>
      </c>
      <c r="G33" s="52">
        <v>0</v>
      </c>
      <c r="H33" s="52">
        <v>50</v>
      </c>
      <c r="I33" s="52">
        <v>0</v>
      </c>
      <c r="J33" s="52">
        <v>0</v>
      </c>
    </row>
    <row r="34" spans="1:10" ht="19.5" customHeight="1">
      <c r="A34" s="46" t="s">
        <v>160</v>
      </c>
      <c r="B34" s="46"/>
      <c r="C34" s="46" t="s">
        <v>68</v>
      </c>
      <c r="D34" s="52">
        <f aca="true" t="shared" si="3" ref="D34:J34">D35</f>
        <v>50</v>
      </c>
      <c r="E34" s="52">
        <f t="shared" si="3"/>
        <v>0</v>
      </c>
      <c r="F34" s="52">
        <f t="shared" si="3"/>
        <v>0</v>
      </c>
      <c r="G34" s="52">
        <f t="shared" si="3"/>
        <v>0</v>
      </c>
      <c r="H34" s="52">
        <f t="shared" si="3"/>
        <v>50</v>
      </c>
      <c r="I34" s="52">
        <f t="shared" si="3"/>
        <v>0</v>
      </c>
      <c r="J34" s="52">
        <f t="shared" si="3"/>
        <v>0</v>
      </c>
    </row>
    <row r="35" spans="1:10" ht="19.5" customHeight="1">
      <c r="A35" s="46" t="s">
        <v>104</v>
      </c>
      <c r="B35" s="46" t="s">
        <v>122</v>
      </c>
      <c r="C35" s="46" t="s">
        <v>111</v>
      </c>
      <c r="D35" s="52">
        <v>50</v>
      </c>
      <c r="E35" s="52">
        <v>0</v>
      </c>
      <c r="F35" s="52">
        <v>0</v>
      </c>
      <c r="G35" s="52">
        <v>0</v>
      </c>
      <c r="H35" s="52">
        <v>50</v>
      </c>
      <c r="I35" s="52">
        <v>0</v>
      </c>
      <c r="J35" s="52">
        <v>0</v>
      </c>
    </row>
    <row r="36" spans="1:10" ht="19.5" customHeight="1">
      <c r="A36" s="46" t="s">
        <v>161</v>
      </c>
      <c r="B36" s="46"/>
      <c r="C36" s="46" t="s">
        <v>162</v>
      </c>
      <c r="D36" s="52">
        <f aca="true" t="shared" si="4" ref="D36:J36">SUM(D37:D38)</f>
        <v>1315</v>
      </c>
      <c r="E36" s="52">
        <f t="shared" si="4"/>
        <v>0</v>
      </c>
      <c r="F36" s="52">
        <f t="shared" si="4"/>
        <v>0</v>
      </c>
      <c r="G36" s="52">
        <f t="shared" si="4"/>
        <v>0</v>
      </c>
      <c r="H36" s="52">
        <f t="shared" si="4"/>
        <v>1315</v>
      </c>
      <c r="I36" s="52">
        <f t="shared" si="4"/>
        <v>0</v>
      </c>
      <c r="J36" s="52">
        <f t="shared" si="4"/>
        <v>0</v>
      </c>
    </row>
    <row r="37" spans="1:10" ht="19.5" customHeight="1">
      <c r="A37" s="46" t="s">
        <v>104</v>
      </c>
      <c r="B37" s="46" t="s">
        <v>80</v>
      </c>
      <c r="C37" s="46" t="s">
        <v>163</v>
      </c>
      <c r="D37" s="52">
        <v>900</v>
      </c>
      <c r="E37" s="52">
        <v>0</v>
      </c>
      <c r="F37" s="52">
        <v>0</v>
      </c>
      <c r="G37" s="52">
        <v>0</v>
      </c>
      <c r="H37" s="52">
        <v>900</v>
      </c>
      <c r="I37" s="52">
        <v>0</v>
      </c>
      <c r="J37" s="52">
        <v>0</v>
      </c>
    </row>
    <row r="38" spans="1:10" ht="19.5" customHeight="1">
      <c r="A38" s="46" t="s">
        <v>104</v>
      </c>
      <c r="B38" s="46" t="s">
        <v>114</v>
      </c>
      <c r="C38" s="46" t="s">
        <v>164</v>
      </c>
      <c r="D38" s="52">
        <v>415</v>
      </c>
      <c r="E38" s="52">
        <v>0</v>
      </c>
      <c r="F38" s="52">
        <v>0</v>
      </c>
      <c r="G38" s="52">
        <v>0</v>
      </c>
      <c r="H38" s="52">
        <v>415</v>
      </c>
      <c r="I38" s="52">
        <v>0</v>
      </c>
      <c r="J38" s="52">
        <v>0</v>
      </c>
    </row>
    <row r="39" spans="1:10" ht="19.5" customHeight="1">
      <c r="A39" s="46" t="s">
        <v>165</v>
      </c>
      <c r="B39" s="46"/>
      <c r="C39" s="46" t="s">
        <v>113</v>
      </c>
      <c r="D39" s="52">
        <f aca="true" t="shared" si="5" ref="D39:J39">D40</f>
        <v>13.75</v>
      </c>
      <c r="E39" s="52">
        <f t="shared" si="5"/>
        <v>13.75</v>
      </c>
      <c r="F39" s="52">
        <f t="shared" si="5"/>
        <v>0</v>
      </c>
      <c r="G39" s="52">
        <f t="shared" si="5"/>
        <v>0</v>
      </c>
      <c r="H39" s="52">
        <f t="shared" si="5"/>
        <v>0</v>
      </c>
      <c r="I39" s="52">
        <f t="shared" si="5"/>
        <v>0</v>
      </c>
      <c r="J39" s="52">
        <f t="shared" si="5"/>
        <v>0</v>
      </c>
    </row>
    <row r="40" spans="1:10" ht="19.5" customHeight="1">
      <c r="A40" s="46" t="s">
        <v>104</v>
      </c>
      <c r="B40" s="46" t="s">
        <v>114</v>
      </c>
      <c r="C40" s="46" t="s">
        <v>115</v>
      </c>
      <c r="D40" s="52">
        <v>13.75</v>
      </c>
      <c r="E40" s="52">
        <v>13.75</v>
      </c>
      <c r="F40" s="52">
        <v>0</v>
      </c>
      <c r="G40" s="52">
        <v>0</v>
      </c>
      <c r="H40" s="52">
        <v>0</v>
      </c>
      <c r="I40" s="52">
        <v>0</v>
      </c>
      <c r="J40" s="52">
        <v>0</v>
      </c>
    </row>
  </sheetData>
  <sheetProtection formatCells="0" formatColumns="0" formatRows="0"/>
  <mergeCells count="2">
    <mergeCell ref="D4:J4"/>
    <mergeCell ref="C4:C5"/>
  </mergeCells>
  <printOptions/>
  <pageMargins left="0.75" right="0.75" top="1" bottom="1" header="0.5" footer="0.5"/>
  <pageSetup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why</cp:lastModifiedBy>
  <cp:lastPrinted>2021-01-19T05:26:34Z</cp:lastPrinted>
  <dcterms:created xsi:type="dcterms:W3CDTF">2017-12-21T03:30:25Z</dcterms:created>
  <dcterms:modified xsi:type="dcterms:W3CDTF">2021-03-08T08:24:08Z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9766942</vt:r8>
  </property>
  <property fmtid="{D5CDD505-2E9C-101B-9397-08002B2CF9AE}" pid="4" name="KSOProductBuildV">
    <vt:lpwstr>2052-11.1.0.10314</vt:lpwstr>
  </property>
</Properties>
</file>